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KAMERAPARK\Konkursai\My documents\Konkursai\Lietuvos gelezinkeliai\2020.big\"/>
    </mc:Choice>
  </mc:AlternateContent>
  <bookViews>
    <workbookView xWindow="780" yWindow="780" windowWidth="21600" windowHeight="11265"/>
  </bookViews>
  <sheets>
    <sheet name="3pod_tikslintas" sheetId="9"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7" i="9" l="1"/>
  <c r="H96" i="9"/>
  <c r="H95" i="9"/>
  <c r="H94" i="9"/>
  <c r="H93" i="9"/>
  <c r="H92" i="9"/>
  <c r="H91" i="9"/>
  <c r="H90" i="9"/>
  <c r="H89" i="9"/>
  <c r="H88" i="9"/>
  <c r="H87" i="9"/>
  <c r="H86" i="9"/>
  <c r="H85" i="9"/>
  <c r="H83" i="9"/>
  <c r="H82" i="9"/>
  <c r="H80" i="9"/>
  <c r="H79" i="9"/>
  <c r="H77" i="9"/>
  <c r="H76" i="9"/>
  <c r="H98" i="9" s="1"/>
  <c r="F62" i="9"/>
  <c r="J61" i="9"/>
  <c r="J60" i="9"/>
  <c r="J59" i="9"/>
  <c r="J58" i="9"/>
  <c r="J57" i="9"/>
  <c r="J56" i="9"/>
  <c r="J55" i="9"/>
  <c r="J54" i="9"/>
  <c r="J53" i="9"/>
  <c r="J52" i="9"/>
  <c r="J51" i="9"/>
  <c r="J50" i="9"/>
  <c r="J49" i="9"/>
  <c r="J48" i="9"/>
  <c r="J47" i="9"/>
  <c r="J46" i="9"/>
  <c r="J45" i="9"/>
  <c r="J44" i="9"/>
  <c r="J43" i="9"/>
  <c r="J42" i="9"/>
  <c r="J41" i="9"/>
  <c r="J40" i="9"/>
  <c r="J39" i="9"/>
  <c r="J38" i="9"/>
  <c r="J37" i="9"/>
  <c r="J36" i="9"/>
  <c r="J35" i="9"/>
  <c r="J34" i="9"/>
  <c r="J33" i="9"/>
  <c r="J32" i="9"/>
  <c r="J31" i="9"/>
  <c r="J30" i="9"/>
  <c r="J29" i="9"/>
  <c r="J28" i="9"/>
  <c r="J27" i="9"/>
  <c r="J26" i="9"/>
  <c r="J25" i="9"/>
  <c r="J24" i="9"/>
  <c r="J23" i="9"/>
  <c r="J22" i="9"/>
  <c r="J21" i="9"/>
  <c r="J20" i="9"/>
  <c r="J19" i="9"/>
  <c r="J18" i="9"/>
  <c r="J17" i="9"/>
  <c r="J16" i="9"/>
  <c r="J15" i="9"/>
  <c r="J14" i="9"/>
  <c r="J13" i="9"/>
  <c r="J12" i="9"/>
  <c r="J11" i="9"/>
  <c r="J10" i="9"/>
  <c r="J62" i="9" s="1"/>
  <c r="H101" i="9" l="1"/>
</calcChain>
</file>

<file path=xl/sharedStrings.xml><?xml version="1.0" encoding="utf-8"?>
<sst xmlns="http://schemas.openxmlformats.org/spreadsheetml/2006/main" count="273" uniqueCount="152">
  <si>
    <t>Kaina EUR, be PVM</t>
  </si>
  <si>
    <t>Eil. Nr.</t>
  </si>
  <si>
    <t>Ratlankio lyginimas</t>
  </si>
  <si>
    <t>Ventilis su pakeitimu</t>
  </si>
  <si>
    <t>2.5.</t>
  </si>
  <si>
    <t>Vulkanizavimas</t>
  </si>
  <si>
    <t>2.4.</t>
  </si>
  <si>
    <t>Sandarinimo virvė</t>
  </si>
  <si>
    <t>2.3.</t>
  </si>
  <si>
    <t>Lopas</t>
  </si>
  <si>
    <t>2.2.</t>
  </si>
  <si>
    <t>Skylės taisymas</t>
  </si>
  <si>
    <t>2.1.</t>
  </si>
  <si>
    <t>Padangos remontas</t>
  </si>
  <si>
    <t>Padangos išmontavimas/ sumontavimas</t>
  </si>
  <si>
    <t>Rato nuėmimas/uždėjimas</t>
  </si>
  <si>
    <t>1.3.</t>
  </si>
  <si>
    <t>1.2.</t>
  </si>
  <si>
    <t>1.1.</t>
  </si>
  <si>
    <t>Padangų montavimo paslaugos</t>
  </si>
  <si>
    <t>Paslauga</t>
  </si>
  <si>
    <t>PADANGŲ MONTAVIMO IR REMONTO PASLAUGŲ ĮKAINIAI</t>
  </si>
  <si>
    <t>2 lentelė</t>
  </si>
  <si>
    <t>IŠ VISO:</t>
  </si>
  <si>
    <t>1 vnt. kaina EUR, be PVM</t>
  </si>
  <si>
    <t>Apkrovos ir greičio indeksai (ne mažesnis)</t>
  </si>
  <si>
    <t>Prekės pavadinimas</t>
  </si>
  <si>
    <t>1 lentelė</t>
  </si>
  <si>
    <t>Kameros keitimas</t>
  </si>
  <si>
    <t>2.10.</t>
  </si>
  <si>
    <t>Kameros remontas</t>
  </si>
  <si>
    <t>2.9.</t>
  </si>
  <si>
    <t>2.8.</t>
  </si>
  <si>
    <t>Ventilio prailgintojo laikiklis</t>
  </si>
  <si>
    <t>2.7.</t>
  </si>
  <si>
    <t>Ventilio prailgintojas</t>
  </si>
  <si>
    <t>2.6.</t>
  </si>
  <si>
    <t>1.6.</t>
  </si>
  <si>
    <t>1.5.</t>
  </si>
  <si>
    <t>1.4.</t>
  </si>
  <si>
    <t>nd</t>
  </si>
  <si>
    <t>Preliminarus kiekis 36 mėn., vnt.</t>
  </si>
  <si>
    <t>2.12.</t>
  </si>
  <si>
    <t>2.11.</t>
  </si>
  <si>
    <t>Kamera R38</t>
  </si>
  <si>
    <t>Kamera R24</t>
  </si>
  <si>
    <t>Kamera R20</t>
  </si>
  <si>
    <t>Ratlankiai R28 ir didesni</t>
  </si>
  <si>
    <t>Ratlankiai nuo R20 iki R28</t>
  </si>
  <si>
    <t>Ratlankiai iki R20</t>
  </si>
  <si>
    <t>Preliminarus paslaugų kiekis, vnt.</t>
  </si>
  <si>
    <t>Padanga 15x6,00-6</t>
  </si>
  <si>
    <t xml:space="preserve">Padanga 6.90/6.00-9 </t>
  </si>
  <si>
    <t>Padanga 10.0/75-15.3</t>
  </si>
  <si>
    <t>Padanga 12,5/80-18</t>
  </si>
  <si>
    <t>Padanga 9,5-20</t>
  </si>
  <si>
    <t>Padanga elastinė 28-9-15 (greito montavimo)</t>
  </si>
  <si>
    <t>Padanga elastinė 250-15 (greito montavimo)</t>
  </si>
  <si>
    <t>Padanga 7,00-12 (greito montavimo)</t>
  </si>
  <si>
    <t>Padanga 3,00-15 (greito montavimo)</t>
  </si>
  <si>
    <t>12 PR</t>
  </si>
  <si>
    <t>Padanga elastinė SE 8,15-15</t>
  </si>
  <si>
    <t>Padanga elastinė SE 5,0-8 (greito montavimo)</t>
  </si>
  <si>
    <t>10 PR</t>
  </si>
  <si>
    <t>Padanga elastinė SE 6,50-10</t>
  </si>
  <si>
    <t xml:space="preserve">Padanga 12-16,5 </t>
  </si>
  <si>
    <t>Padanga 10-16,5</t>
  </si>
  <si>
    <t>Padanga 18.4-26 pneumatinė</t>
  </si>
  <si>
    <t>Padanga 12.5/80-18 pneumatinė</t>
  </si>
  <si>
    <t>Padanga 15x4,5-8 3.00D elastinė</t>
  </si>
  <si>
    <t>Padanga 18x7-8 4.33R</t>
  </si>
  <si>
    <t>137A8</t>
  </si>
  <si>
    <t>Padanga 420/85 R24 AC85</t>
  </si>
  <si>
    <t>149B</t>
  </si>
  <si>
    <t>Padanga 460/85 R38 AC85</t>
  </si>
  <si>
    <t>150D</t>
  </si>
  <si>
    <t>Padanga 520/70 R38</t>
  </si>
  <si>
    <t>133D/A8</t>
  </si>
  <si>
    <t>Padanga 420/70 R28</t>
  </si>
  <si>
    <t>131A8</t>
  </si>
  <si>
    <t>Padanga 380/85 R24</t>
  </si>
  <si>
    <t>144A8</t>
  </si>
  <si>
    <t>Padanga 420/85 R38</t>
  </si>
  <si>
    <t>Padanga 500/60 R22,5 (BM Better 130)</t>
  </si>
  <si>
    <t>Padanga 16,00 R25</t>
  </si>
  <si>
    <t>Padanga 23,50 R25</t>
  </si>
  <si>
    <t>Padanga 16,9 R34</t>
  </si>
  <si>
    <t>Padanga 13,6 R24</t>
  </si>
  <si>
    <t>8PR</t>
  </si>
  <si>
    <t>LS-/165A8</t>
  </si>
  <si>
    <t>Padanga 600/65 R34 (LS-/165A8)</t>
  </si>
  <si>
    <t>175A8</t>
  </si>
  <si>
    <t>Padanga 620/60 B34</t>
  </si>
  <si>
    <t>164B</t>
  </si>
  <si>
    <t>Padanga 580/65 B34</t>
  </si>
  <si>
    <t>Padanga 460x85 R34</t>
  </si>
  <si>
    <t>Padanga 15,5 (395/85) R20</t>
  </si>
  <si>
    <t>Padanga 9,0R20</t>
  </si>
  <si>
    <t>Padanga 360/70R24</t>
  </si>
  <si>
    <t>Padanga 18,4 R34</t>
  </si>
  <si>
    <t>130A8/130b</t>
  </si>
  <si>
    <t>Padanga 420/70 R24</t>
  </si>
  <si>
    <t>Padanga 13.6x38</t>
  </si>
  <si>
    <t>144/A8</t>
  </si>
  <si>
    <t>Padanga 16,9 R38</t>
  </si>
  <si>
    <t>Padanga 11.2-20</t>
  </si>
  <si>
    <t>134/A8</t>
  </si>
  <si>
    <t>Padanga 15,5 R38</t>
  </si>
  <si>
    <t>TRAKTORIŲ, EKSKAVATORIŲ BEI SPECIALIZUOTOS TECHNIKOS PADANGŲ SĄRAŠAS</t>
  </si>
  <si>
    <t>Padanga 20.8 R38</t>
  </si>
  <si>
    <t>155A8</t>
  </si>
  <si>
    <t>6 PR</t>
  </si>
  <si>
    <t>40 PR</t>
  </si>
  <si>
    <t>Padanga 18.00-33, TL</t>
  </si>
  <si>
    <t>Padanga  9,5-16</t>
  </si>
  <si>
    <t xml:space="preserve">Padanga  13,6-24 </t>
  </si>
  <si>
    <t>Padanga 16,9 – 28 (Komatsu)</t>
  </si>
  <si>
    <t>126A8</t>
  </si>
  <si>
    <t>102A6</t>
  </si>
  <si>
    <t>142A8</t>
  </si>
  <si>
    <t>Padanga 7,00/12</t>
  </si>
  <si>
    <t>Padanga 18x9,50-8</t>
  </si>
  <si>
    <t>195A2 (201A2) /
 176B (185B)</t>
  </si>
  <si>
    <t>166 A5</t>
  </si>
  <si>
    <t>Gamintojas, modelis</t>
  </si>
  <si>
    <t>SUMA, EUR BE PVM:</t>
  </si>
  <si>
    <t>Bendra paslaugų kaina, EUR be PVM  (3x4 stulpeliai)</t>
  </si>
  <si>
    <t>Lentelėse nurodytas Preliminarus kiekis yra naudojamas tik pasiūlymų palyginimui, Pirkėjas Pirkimo objektą įsigys pagal poreikį iki Sutartyje nustatytos maksimalios sumos. Pirkėjas neįsipareigoja nupirkti Preliminaraus kiekio ar bet kokios jo dalies, išskyrus, jeigu Sutartyje numatyta kitaip.</t>
  </si>
  <si>
    <t>Paslaugos įkainis vienai padangai, EUR be PVM</t>
  </si>
  <si>
    <r>
      <t xml:space="preserve">Padanga 10.00-20, sumontuota ant 7.00-20 ratlankio </t>
    </r>
    <r>
      <rPr>
        <sz val="10"/>
        <rFont val="Arial"/>
        <family val="2"/>
        <charset val="186"/>
      </rPr>
      <t>(ratlankyje 10 skylių varžtams, pritaikytas Terex Fuchs MHL340 krautuvui)</t>
    </r>
  </si>
  <si>
    <t>Preliminaraus kiekio kaina EUR, be PVM (4x7 stulpeliai)</t>
  </si>
  <si>
    <t>SUMA, EUR be PVM:</t>
  </si>
  <si>
    <t>Bendra 3-os pirkimo objekto dalies kaina, EUR be PVM:</t>
  </si>
  <si>
    <t>III-A PIRKIMO OBJEKTO DALIS</t>
  </si>
  <si>
    <t>114A6</t>
  </si>
  <si>
    <t>125A6</t>
  </si>
  <si>
    <t>127A6</t>
  </si>
  <si>
    <t>61A3</t>
  </si>
  <si>
    <t>Kama</t>
  </si>
  <si>
    <t>Nokian</t>
  </si>
  <si>
    <t>BKT</t>
  </si>
  <si>
    <t>Voltyre</t>
  </si>
  <si>
    <t>Altaj</t>
  </si>
  <si>
    <t>Deestone</t>
  </si>
  <si>
    <t>Starco</t>
  </si>
  <si>
    <t>Kenda</t>
  </si>
  <si>
    <t>Deli</t>
  </si>
  <si>
    <t>Seha</t>
  </si>
  <si>
    <t>Alliance</t>
  </si>
  <si>
    <t>Gripking</t>
  </si>
  <si>
    <t>Padanga 10.00 R20, TL</t>
  </si>
  <si>
    <t>Padanga 14,9 R28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</si>
</sst>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20" x14ac:knownFonts="1">
    <font>
      <sz val="11"/>
      <color theme="1"/>
      <name val="Calibri"/>
      <family val="2"/>
      <charset val="186"/>
      <scheme val="minor"/>
    </font>
    <font>
      <sz val="10"/>
      <name val="Arial"/>
      <family val="2"/>
      <charset val="186"/>
    </font>
    <font>
      <b/>
      <sz val="10"/>
      <name val="Arial"/>
      <family val="2"/>
      <charset val="186"/>
    </font>
    <font>
      <sz val="11"/>
      <color rgb="FF000000"/>
      <name val="Calibri"/>
      <family val="2"/>
      <charset val="186"/>
    </font>
    <font>
      <sz val="11"/>
      <color theme="1"/>
      <name val="Arial"/>
      <family val="2"/>
      <charset val="186"/>
    </font>
    <font>
      <sz val="12"/>
      <color theme="1"/>
      <name val="Arial"/>
      <family val="2"/>
      <charset val="186"/>
    </font>
    <font>
      <b/>
      <sz val="12"/>
      <color theme="1"/>
      <name val="Arial"/>
      <family val="2"/>
      <charset val="186"/>
    </font>
    <font>
      <b/>
      <sz val="12"/>
      <name val="Arial"/>
      <family val="2"/>
      <charset val="186"/>
    </font>
    <font>
      <sz val="12"/>
      <name val="Arial"/>
      <family val="2"/>
      <charset val="186"/>
    </font>
    <font>
      <b/>
      <sz val="14"/>
      <color theme="1"/>
      <name val="Arial"/>
      <family val="2"/>
      <charset val="186"/>
    </font>
    <font>
      <b/>
      <sz val="14"/>
      <color rgb="FFFF0000"/>
      <name val="Arial"/>
      <family val="2"/>
      <charset val="186"/>
    </font>
    <font>
      <b/>
      <sz val="11"/>
      <color theme="1"/>
      <name val="Arial"/>
      <family val="2"/>
      <charset val="186"/>
    </font>
    <font>
      <b/>
      <sz val="11"/>
      <name val="Arial"/>
      <family val="2"/>
      <charset val="186"/>
    </font>
    <font>
      <sz val="11"/>
      <name val="Arial"/>
      <family val="2"/>
      <charset val="186"/>
    </font>
    <font>
      <b/>
      <u/>
      <sz val="11"/>
      <color theme="1"/>
      <name val="Arial"/>
      <family val="2"/>
      <charset val="186"/>
    </font>
    <font>
      <b/>
      <sz val="14"/>
      <name val="Arial"/>
      <family val="2"/>
      <charset val="186"/>
    </font>
    <font>
      <b/>
      <u/>
      <sz val="12"/>
      <color theme="1"/>
      <name val="Arial"/>
      <family val="2"/>
      <charset val="186"/>
    </font>
    <font>
      <sz val="8"/>
      <color theme="1"/>
      <name val="Arial"/>
      <family val="2"/>
      <charset val="186"/>
    </font>
    <font>
      <b/>
      <u/>
      <sz val="11"/>
      <name val="Arial"/>
      <family val="2"/>
      <charset val="186"/>
    </font>
    <font>
      <b/>
      <u/>
      <sz val="12"/>
      <name val="Arial"/>
      <family val="2"/>
      <charset val="186"/>
    </font>
  </fonts>
  <fills count="3">
    <fill>
      <patternFill patternType="none"/>
    </fill>
    <fill>
      <patternFill patternType="gray125"/>
    </fill>
    <fill>
      <patternFill patternType="solid">
        <fgColor theme="0" tint="-0.14999847407452621"/>
        <bgColor indexed="64"/>
      </patternFill>
    </fill>
  </fills>
  <borders count="53">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3">
    <xf numFmtId="0" fontId="0" fillId="0" borderId="0"/>
    <xf numFmtId="0" fontId="1" fillId="0" borderId="0"/>
    <xf numFmtId="0" fontId="3" fillId="0" borderId="0" applyNumberFormat="0" applyFont="0" applyBorder="0" applyProtection="0"/>
  </cellStyleXfs>
  <cellXfs count="170">
    <xf numFmtId="0" fontId="0" fillId="0" borderId="0" xfId="0"/>
    <xf numFmtId="0" fontId="4" fillId="0" borderId="0" xfId="0" applyFont="1"/>
    <xf numFmtId="0" fontId="8" fillId="0" borderId="0" xfId="0" applyFont="1" applyAlignment="1">
      <alignment horizontal="right" vertical="center"/>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7"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4" fillId="0" borderId="0" xfId="0" applyFont="1" applyAlignment="1">
      <alignment horizontal="right"/>
    </xf>
    <xf numFmtId="0" fontId="15" fillId="0" borderId="0" xfId="0" applyFont="1" applyAlignment="1">
      <alignment horizontal="center"/>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13" fillId="0" borderId="17" xfId="0" applyFont="1" applyBorder="1" applyAlignment="1">
      <alignment horizontal="center"/>
    </xf>
    <xf numFmtId="0" fontId="5" fillId="0" borderId="15" xfId="0" applyFont="1" applyBorder="1" applyAlignment="1">
      <alignment horizontal="center" vertical="center" wrapText="1"/>
    </xf>
    <xf numFmtId="0" fontId="13" fillId="0" borderId="7" xfId="0" applyFont="1" applyBorder="1" applyAlignment="1">
      <alignment horizontal="center"/>
    </xf>
    <xf numFmtId="0" fontId="4" fillId="0" borderId="0" xfId="0" applyFont="1" applyAlignment="1">
      <alignment vertical="center"/>
    </xf>
    <xf numFmtId="0" fontId="5" fillId="0" borderId="22" xfId="0" applyFont="1" applyBorder="1" applyAlignment="1">
      <alignment horizontal="center" vertical="center" wrapText="1"/>
    </xf>
    <xf numFmtId="0" fontId="2" fillId="0" borderId="0" xfId="0" applyFont="1" applyAlignment="1">
      <alignment horizontal="right"/>
    </xf>
    <xf numFmtId="2" fontId="2" fillId="2" borderId="30" xfId="0" applyNumberFormat="1" applyFont="1" applyFill="1" applyBorder="1" applyAlignment="1">
      <alignment horizontal="center"/>
    </xf>
    <xf numFmtId="0" fontId="5" fillId="2" borderId="23" xfId="0" applyFont="1" applyFill="1" applyBorder="1" applyAlignment="1">
      <alignment vertical="center" wrapText="1"/>
    </xf>
    <xf numFmtId="0" fontId="16" fillId="2" borderId="23" xfId="0" applyFont="1" applyFill="1" applyBorder="1" applyAlignment="1">
      <alignment vertical="center" wrapText="1"/>
    </xf>
    <xf numFmtId="0" fontId="9" fillId="0" borderId="0" xfId="0" applyFont="1" applyAlignment="1"/>
    <xf numFmtId="0" fontId="15" fillId="0" borderId="0" xfId="0" applyFont="1" applyAlignment="1">
      <alignment vertical="center"/>
    </xf>
    <xf numFmtId="0" fontId="4" fillId="0" borderId="0" xfId="0" applyFont="1" applyBorder="1" applyAlignment="1">
      <alignment vertical="center" wrapText="1"/>
    </xf>
    <xf numFmtId="0" fontId="4" fillId="0" borderId="0" xfId="0" applyFont="1" applyBorder="1" applyAlignment="1">
      <alignment horizontal="center"/>
    </xf>
    <xf numFmtId="0" fontId="5" fillId="0" borderId="0" xfId="0" applyFont="1" applyAlignment="1">
      <alignment vertical="center" wrapText="1"/>
    </xf>
    <xf numFmtId="0" fontId="8" fillId="0" borderId="7" xfId="0" applyFont="1" applyFill="1" applyBorder="1" applyAlignment="1">
      <alignment vertical="center" wrapText="1"/>
    </xf>
    <xf numFmtId="0" fontId="13" fillId="0" borderId="7"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wrapText="1"/>
    </xf>
    <xf numFmtId="0" fontId="8" fillId="0" borderId="6" xfId="0" applyFont="1" applyFill="1" applyBorder="1" applyAlignment="1">
      <alignment vertical="center" wrapText="1"/>
    </xf>
    <xf numFmtId="0" fontId="4" fillId="0" borderId="0" xfId="0" applyFont="1" applyBorder="1"/>
    <xf numFmtId="0" fontId="2" fillId="0" borderId="0" xfId="0" applyFont="1" applyFill="1" applyBorder="1" applyAlignment="1">
      <alignment horizontal="right"/>
    </xf>
    <xf numFmtId="2" fontId="2" fillId="0" borderId="0" xfId="0" applyNumberFormat="1" applyFont="1" applyFill="1" applyBorder="1" applyAlignment="1">
      <alignment horizontal="center"/>
    </xf>
    <xf numFmtId="0" fontId="7" fillId="0" borderId="0" xfId="0" applyFont="1" applyAlignment="1">
      <alignment horizontal="center" vertical="center" wrapText="1"/>
    </xf>
    <xf numFmtId="0" fontId="2" fillId="0" borderId="0" xfId="0" applyFont="1" applyFill="1" applyAlignment="1">
      <alignment horizontal="right"/>
    </xf>
    <xf numFmtId="2" fontId="2" fillId="0" borderId="0" xfId="0" applyNumberFormat="1" applyFont="1" applyFill="1" applyAlignment="1">
      <alignment horizontal="center"/>
    </xf>
    <xf numFmtId="0" fontId="4" fillId="0" borderId="0" xfId="0" applyFont="1" applyFill="1" applyBorder="1" applyAlignment="1">
      <alignment horizontal="center"/>
    </xf>
    <xf numFmtId="0" fontId="10" fillId="0" borderId="0" xfId="0" applyFont="1" applyBorder="1" applyAlignment="1">
      <alignment horizontal="right" vertical="center"/>
    </xf>
    <xf numFmtId="0" fontId="10" fillId="0" borderId="0" xfId="0" applyFont="1" applyBorder="1" applyAlignment="1">
      <alignment horizontal="center" vertical="center"/>
    </xf>
    <xf numFmtId="2" fontId="6" fillId="2" borderId="35" xfId="0" applyNumberFormat="1" applyFont="1" applyFill="1" applyBorder="1" applyAlignment="1">
      <alignment horizontal="center" vertical="center" wrapText="1"/>
    </xf>
    <xf numFmtId="2" fontId="6" fillId="2" borderId="26" xfId="0" applyNumberFormat="1" applyFont="1" applyFill="1" applyBorder="1" applyAlignment="1">
      <alignment horizontal="center" vertical="center" wrapText="1"/>
    </xf>
    <xf numFmtId="2" fontId="6" fillId="2" borderId="51" xfId="0" applyNumberFormat="1" applyFont="1" applyFill="1" applyBorder="1" applyAlignment="1">
      <alignment horizontal="center" vertical="center" wrapText="1"/>
    </xf>
    <xf numFmtId="2" fontId="6" fillId="2" borderId="52" xfId="0" applyNumberFormat="1" applyFont="1" applyFill="1" applyBorder="1" applyAlignment="1">
      <alignment horizontal="center" vertical="center" wrapText="1"/>
    </xf>
    <xf numFmtId="0" fontId="7" fillId="2" borderId="30" xfId="0" applyFont="1" applyFill="1" applyBorder="1" applyAlignment="1">
      <alignment horizontal="center" vertical="center" wrapText="1"/>
    </xf>
    <xf numFmtId="2" fontId="4" fillId="0" borderId="14" xfId="0" applyNumberFormat="1" applyFont="1" applyFill="1" applyBorder="1" applyAlignment="1">
      <alignment horizontal="center"/>
    </xf>
    <xf numFmtId="2" fontId="4" fillId="0" borderId="29" xfId="0" applyNumberFormat="1" applyFont="1" applyFill="1" applyBorder="1" applyAlignment="1">
      <alignment horizontal="center"/>
    </xf>
    <xf numFmtId="0" fontId="4" fillId="0" borderId="37" xfId="0" applyFont="1" applyBorder="1" applyAlignment="1">
      <alignment horizontal="center"/>
    </xf>
    <xf numFmtId="2" fontId="4" fillId="0" borderId="44" xfId="0" applyNumberFormat="1" applyFont="1" applyFill="1" applyBorder="1" applyAlignment="1">
      <alignment horizontal="center"/>
    </xf>
    <xf numFmtId="0" fontId="4" fillId="0" borderId="31" xfId="0" applyFont="1" applyBorder="1" applyAlignment="1">
      <alignment horizontal="center"/>
    </xf>
    <xf numFmtId="0" fontId="2" fillId="0" borderId="0" xfId="0" applyFont="1" applyAlignment="1">
      <alignment horizontal="right" wrapText="1"/>
    </xf>
    <xf numFmtId="2" fontId="5" fillId="2" borderId="26" xfId="0" applyNumberFormat="1" applyFont="1" applyFill="1" applyBorder="1" applyAlignment="1">
      <alignment horizontal="center" vertical="center" wrapText="1"/>
    </xf>
    <xf numFmtId="0" fontId="17" fillId="0" borderId="0" xfId="0" applyFont="1" applyAlignment="1">
      <alignment horizontal="center"/>
    </xf>
    <xf numFmtId="0" fontId="17" fillId="0" borderId="0" xfId="0" applyFont="1" applyAlignment="1">
      <alignment horizontal="center" vertical="center"/>
    </xf>
    <xf numFmtId="0" fontId="2" fillId="0" borderId="0" xfId="0" applyFont="1" applyBorder="1" applyAlignment="1">
      <alignment horizontal="right" wrapText="1"/>
    </xf>
    <xf numFmtId="0" fontId="11" fillId="0" borderId="22" xfId="0" applyFont="1" applyBorder="1" applyAlignment="1">
      <alignment horizontal="center" vertical="center" wrapText="1"/>
    </xf>
    <xf numFmtId="0" fontId="5" fillId="0" borderId="0" xfId="0" applyFont="1" applyAlignment="1">
      <alignment horizontal="right" vertical="center"/>
    </xf>
    <xf numFmtId="0" fontId="15" fillId="0" borderId="0" xfId="0" applyFont="1" applyAlignment="1">
      <alignment horizontal="center" vertical="center"/>
    </xf>
    <xf numFmtId="0" fontId="8" fillId="0" borderId="0" xfId="0" applyFont="1" applyAlignment="1">
      <alignment horizontal="right"/>
    </xf>
    <xf numFmtId="0" fontId="13" fillId="0" borderId="7" xfId="0" applyFont="1" applyFill="1" applyBorder="1" applyAlignment="1">
      <alignment vertical="center" wrapText="1"/>
    </xf>
    <xf numFmtId="0" fontId="8" fillId="0" borderId="17" xfId="0" applyFont="1" applyFill="1" applyBorder="1" applyAlignment="1">
      <alignment vertical="center" wrapText="1"/>
    </xf>
    <xf numFmtId="164" fontId="13" fillId="0" borderId="25" xfId="0" applyNumberFormat="1" applyFont="1" applyFill="1" applyBorder="1" applyAlignment="1">
      <alignment horizontal="center"/>
    </xf>
    <xf numFmtId="0" fontId="13" fillId="0" borderId="0" xfId="0" applyFont="1" applyFill="1" applyBorder="1" applyAlignment="1">
      <alignment horizontal="center"/>
    </xf>
    <xf numFmtId="0" fontId="13" fillId="0" borderId="0" xfId="0" applyFont="1" applyFill="1"/>
    <xf numFmtId="0" fontId="13" fillId="0" borderId="7" xfId="0" applyFont="1" applyFill="1" applyBorder="1" applyAlignment="1">
      <alignment horizontal="center"/>
    </xf>
    <xf numFmtId="164" fontId="13" fillId="0" borderId="7" xfId="0" applyNumberFormat="1" applyFont="1" applyFill="1" applyBorder="1" applyAlignment="1">
      <alignment horizontal="center"/>
    </xf>
    <xf numFmtId="0" fontId="8" fillId="0" borderId="0" xfId="0" applyFont="1" applyFill="1" applyAlignment="1">
      <alignment vertical="center" wrapText="1"/>
    </xf>
    <xf numFmtId="164" fontId="13" fillId="0" borderId="7" xfId="0" applyNumberFormat="1" applyFont="1" applyFill="1" applyBorder="1" applyAlignment="1">
      <alignment horizontal="center" vertical="center"/>
    </xf>
    <xf numFmtId="0" fontId="13" fillId="0" borderId="7" xfId="0" applyNumberFormat="1" applyFont="1" applyFill="1" applyBorder="1" applyAlignment="1">
      <alignment horizontal="center"/>
    </xf>
    <xf numFmtId="164" fontId="13" fillId="0" borderId="6" xfId="0" applyNumberFormat="1" applyFont="1" applyFill="1" applyBorder="1" applyAlignment="1">
      <alignment horizontal="center"/>
    </xf>
    <xf numFmtId="49" fontId="13" fillId="0" borderId="7" xfId="0" applyNumberFormat="1" applyFont="1" applyFill="1" applyBorder="1" applyAlignment="1">
      <alignment horizontal="center"/>
    </xf>
    <xf numFmtId="0" fontId="8" fillId="0" borderId="21" xfId="0" applyFont="1" applyFill="1" applyBorder="1" applyAlignment="1">
      <alignment vertical="center" wrapText="1"/>
    </xf>
    <xf numFmtId="49" fontId="13" fillId="0" borderId="21" xfId="0" applyNumberFormat="1" applyFont="1" applyFill="1" applyBorder="1" applyAlignment="1">
      <alignment horizontal="center"/>
    </xf>
    <xf numFmtId="164" fontId="13" fillId="0" borderId="21" xfId="0" applyNumberFormat="1" applyFont="1" applyFill="1" applyBorder="1" applyAlignment="1">
      <alignment horizontal="center"/>
    </xf>
    <xf numFmtId="2" fontId="4" fillId="0" borderId="11" xfId="0" applyNumberFormat="1" applyFont="1" applyBorder="1" applyAlignment="1">
      <alignment horizontal="center"/>
    </xf>
    <xf numFmtId="2" fontId="4" fillId="0" borderId="23" xfId="0" applyNumberFormat="1" applyFont="1" applyBorder="1" applyAlignment="1">
      <alignment horizontal="center"/>
    </xf>
    <xf numFmtId="2" fontId="4" fillId="0" borderId="9" xfId="0" applyNumberFormat="1" applyFont="1" applyBorder="1" applyAlignment="1">
      <alignment horizontal="center"/>
    </xf>
    <xf numFmtId="2" fontId="4" fillId="0" borderId="27" xfId="0" applyNumberFormat="1" applyFont="1" applyBorder="1" applyAlignment="1">
      <alignment horizontal="center"/>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9" xfId="0" applyFont="1" applyBorder="1" applyAlignment="1">
      <alignment horizontal="center" vertical="center" wrapText="1"/>
    </xf>
    <xf numFmtId="2" fontId="4" fillId="2" borderId="2" xfId="0" applyNumberFormat="1" applyFont="1" applyFill="1" applyBorder="1" applyAlignment="1">
      <alignment horizontal="center"/>
    </xf>
    <xf numFmtId="2" fontId="4" fillId="2" borderId="1" xfId="0" applyNumberFormat="1" applyFont="1" applyFill="1" applyBorder="1" applyAlignment="1">
      <alignment horizont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1" xfId="0" applyFont="1" applyBorder="1" applyAlignment="1">
      <alignment horizontal="right" vertical="center"/>
    </xf>
    <xf numFmtId="2" fontId="10" fillId="0" borderId="2" xfId="0" applyNumberFormat="1" applyFont="1" applyBorder="1" applyAlignment="1">
      <alignment horizontal="center" vertical="center"/>
    </xf>
    <xf numFmtId="0" fontId="10" fillId="0" borderId="1" xfId="0" applyFont="1" applyBorder="1" applyAlignment="1">
      <alignment horizontal="center" vertical="center"/>
    </xf>
    <xf numFmtId="0" fontId="11" fillId="0" borderId="0" xfId="0" applyFont="1" applyFill="1" applyAlignment="1">
      <alignment horizontal="left" wrapText="1"/>
    </xf>
    <xf numFmtId="0" fontId="5" fillId="2" borderId="26"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6" fillId="2" borderId="11"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8" fillId="0" borderId="0" xfId="0" applyFont="1" applyAlignment="1">
      <alignment horizontal="right"/>
    </xf>
    <xf numFmtId="0" fontId="9" fillId="0" borderId="0" xfId="0" applyFont="1" applyAlignment="1">
      <alignment horizontal="center" vertical="center"/>
    </xf>
    <xf numFmtId="0" fontId="9" fillId="0" borderId="1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9" xfId="0" applyFont="1" applyBorder="1" applyAlignment="1">
      <alignment horizontal="center" vertical="center" wrapText="1"/>
    </xf>
    <xf numFmtId="0" fontId="5" fillId="0" borderId="0" xfId="0" applyFont="1" applyAlignment="1">
      <alignment horizontal="right" vertical="center"/>
    </xf>
    <xf numFmtId="0" fontId="6" fillId="0" borderId="18" xfId="0" applyFont="1" applyBorder="1" applyAlignment="1">
      <alignment vertical="center" wrapText="1"/>
    </xf>
    <xf numFmtId="0" fontId="6" fillId="0" borderId="22" xfId="0" applyFont="1" applyBorder="1" applyAlignment="1">
      <alignment vertical="center" wrapText="1"/>
    </xf>
    <xf numFmtId="0" fontId="15" fillId="0" borderId="0" xfId="0" applyFont="1" applyAlignment="1">
      <alignment horizontal="center" vertical="center"/>
    </xf>
    <xf numFmtId="0" fontId="9" fillId="0" borderId="0" xfId="0" applyFont="1" applyAlignment="1">
      <alignment horizontal="center"/>
    </xf>
    <xf numFmtId="0" fontId="13" fillId="0" borderId="0" xfId="0" applyFont="1"/>
    <xf numFmtId="0" fontId="13" fillId="0" borderId="0" xfId="0" applyFont="1" applyBorder="1"/>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13" fillId="0" borderId="13" xfId="0" applyFont="1" applyBorder="1" applyAlignment="1">
      <alignment horizontal="center" vertical="center" wrapText="1"/>
    </xf>
    <xf numFmtId="0" fontId="15" fillId="0" borderId="0" xfId="0" applyFont="1" applyBorder="1" applyAlignment="1">
      <alignment horizontal="right" vertical="center"/>
    </xf>
    <xf numFmtId="0" fontId="15" fillId="0" borderId="0" xfId="0" applyFont="1" applyFill="1" applyAlignment="1">
      <alignment horizontal="center" vertical="center"/>
    </xf>
    <xf numFmtId="0" fontId="15" fillId="0" borderId="0" xfId="0" applyFont="1" applyFill="1" applyAlignment="1">
      <alignment horizontal="center"/>
    </xf>
    <xf numFmtId="0" fontId="7" fillId="0" borderId="17"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13" fillId="0" borderId="0" xfId="0" applyFont="1" applyFill="1" applyBorder="1"/>
    <xf numFmtId="0" fontId="15" fillId="0" borderId="1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8" fillId="0" borderId="21" xfId="0" applyFont="1" applyFill="1" applyBorder="1" applyAlignment="1">
      <alignment vertical="center" wrapText="1"/>
    </xf>
    <xf numFmtId="0" fontId="15" fillId="0" borderId="0" xfId="0" applyFont="1" applyFill="1" applyBorder="1" applyAlignment="1">
      <alignment horizontal="right" vertical="center"/>
    </xf>
    <xf numFmtId="0" fontId="12" fillId="0" borderId="17"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39" xfId="0" applyFont="1" applyBorder="1" applyAlignment="1">
      <alignment horizontal="center" vertical="center" wrapText="1"/>
    </xf>
    <xf numFmtId="0" fontId="13" fillId="0" borderId="13" xfId="0" applyFont="1" applyBorder="1" applyAlignment="1">
      <alignment horizontal="center"/>
    </xf>
    <xf numFmtId="0" fontId="8" fillId="0" borderId="36" xfId="0" applyFont="1" applyBorder="1" applyAlignment="1">
      <alignment horizontal="center" vertical="center" wrapText="1"/>
    </xf>
    <xf numFmtId="0" fontId="7" fillId="2" borderId="42"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13" fillId="0" borderId="7" xfId="0" applyFont="1" applyBorder="1" applyAlignment="1">
      <alignment horizontal="center" vertical="center" wrapText="1"/>
    </xf>
    <xf numFmtId="0" fontId="7" fillId="2" borderId="40" xfId="0" applyFont="1" applyFill="1" applyBorder="1" applyAlignment="1">
      <alignment horizontal="center" vertical="center" wrapText="1"/>
    </xf>
    <xf numFmtId="0" fontId="13" fillId="0" borderId="6" xfId="0" applyFont="1" applyBorder="1" applyAlignment="1">
      <alignment horizontal="center"/>
    </xf>
    <xf numFmtId="0" fontId="7" fillId="2" borderId="43" xfId="0" applyFont="1" applyFill="1" applyBorder="1" applyAlignment="1">
      <alignment horizontal="center" vertical="center" wrapText="1"/>
    </xf>
    <xf numFmtId="0" fontId="2" fillId="0" borderId="0" xfId="0" applyFont="1" applyBorder="1" applyAlignment="1">
      <alignment horizontal="center"/>
    </xf>
    <xf numFmtId="0" fontId="2" fillId="0" borderId="0" xfId="0" applyFont="1" applyAlignment="1">
      <alignment horizontal="center"/>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7"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6" xfId="0" applyFont="1" applyBorder="1" applyAlignment="1">
      <alignment horizontal="center" vertical="center" wrapText="1"/>
    </xf>
    <xf numFmtId="0" fontId="8" fillId="2" borderId="24" xfId="0" applyFont="1" applyFill="1" applyBorder="1" applyAlignment="1">
      <alignment vertical="center" wrapText="1"/>
    </xf>
    <xf numFmtId="2" fontId="13" fillId="0" borderId="10"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9" fillId="2" borderId="24" xfId="0" applyFont="1" applyFill="1" applyBorder="1" applyAlignment="1">
      <alignment vertical="center" wrapText="1"/>
    </xf>
    <xf numFmtId="2" fontId="13" fillId="0" borderId="20"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2" fontId="15" fillId="0" borderId="0" xfId="0" applyNumberFormat="1" applyFont="1" applyBorder="1" applyAlignment="1">
      <alignment horizontal="center" vertical="center"/>
    </xf>
  </cellXfs>
  <cellStyles count="3">
    <cellStyle name="Normal" xfId="0" builtinId="0"/>
    <cellStyle name="Normal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3"/>
  <sheetViews>
    <sheetView tabSelected="1" topLeftCell="A88" workbookViewId="0">
      <selection activeCell="D114" sqref="D114"/>
    </sheetView>
  </sheetViews>
  <sheetFormatPr defaultColWidth="9.140625" defaultRowHeight="14.25" x14ac:dyDescent="0.2"/>
  <cols>
    <col min="1" max="1" width="9.140625" style="1"/>
    <col min="2" max="2" width="9.42578125" style="52" customWidth="1"/>
    <col min="3" max="3" width="6.140625" style="1" customWidth="1"/>
    <col min="4" max="4" width="115.5703125" style="63" customWidth="1"/>
    <col min="5" max="5" width="24.5703125" style="116" customWidth="1"/>
    <col min="6" max="6" width="16" style="116" customWidth="1"/>
    <col min="7" max="7" width="15.42578125" style="116" customWidth="1"/>
    <col min="8" max="8" width="13" style="116" customWidth="1"/>
    <col min="9" max="9" width="14" style="1" customWidth="1"/>
    <col min="10" max="10" width="18.28515625" style="1" customWidth="1"/>
    <col min="11" max="11" width="9.85546875" style="1" customWidth="1"/>
    <col min="12" max="12" width="12.28515625" style="1" customWidth="1"/>
    <col min="13" max="13" width="13.28515625" style="1" customWidth="1"/>
    <col min="14" max="14" width="9.140625" style="1"/>
    <col min="15" max="15" width="24.85546875" style="15" customWidth="1"/>
    <col min="16" max="16" width="26" style="1" customWidth="1"/>
    <col min="17" max="17" width="15.28515625" style="1" customWidth="1"/>
    <col min="18" max="16384" width="9.140625" style="1"/>
  </cols>
  <sheetData>
    <row r="1" spans="3:16" ht="15" x14ac:dyDescent="0.2">
      <c r="I1" s="111"/>
      <c r="J1" s="111"/>
    </row>
    <row r="2" spans="3:16" ht="15" x14ac:dyDescent="0.2">
      <c r="I2" s="56"/>
      <c r="J2" s="56"/>
    </row>
    <row r="3" spans="3:16" ht="18" x14ac:dyDescent="0.25">
      <c r="C3" s="115" t="s">
        <v>133</v>
      </c>
      <c r="D3" s="115"/>
      <c r="E3" s="115"/>
      <c r="F3" s="115"/>
      <c r="G3" s="115"/>
      <c r="H3" s="115"/>
      <c r="I3" s="115"/>
      <c r="J3" s="115"/>
      <c r="K3" s="21"/>
      <c r="L3" s="21"/>
    </row>
    <row r="4" spans="3:16" ht="18" x14ac:dyDescent="0.2">
      <c r="C4" s="114" t="s">
        <v>108</v>
      </c>
      <c r="D4" s="114"/>
      <c r="E4" s="114"/>
      <c r="F4" s="114"/>
      <c r="G4" s="114"/>
      <c r="H4" s="114"/>
      <c r="I4" s="114"/>
      <c r="J4" s="114"/>
      <c r="K4" s="22"/>
      <c r="L4" s="22"/>
    </row>
    <row r="5" spans="3:16" ht="18" x14ac:dyDescent="0.2">
      <c r="C5" s="57"/>
      <c r="D5" s="122"/>
      <c r="E5" s="57"/>
      <c r="F5" s="57"/>
      <c r="G5" s="57"/>
      <c r="H5" s="57"/>
      <c r="I5" s="57"/>
      <c r="J5" s="57"/>
      <c r="K5" s="22"/>
      <c r="L5" s="22"/>
    </row>
    <row r="6" spans="3:16" ht="18.75" thickBot="1" x14ac:dyDescent="0.3">
      <c r="D6" s="123"/>
      <c r="E6" s="9"/>
      <c r="F6" s="9"/>
      <c r="G6" s="9"/>
      <c r="J6" s="2" t="s">
        <v>27</v>
      </c>
    </row>
    <row r="7" spans="3:16" ht="49.5" customHeight="1" x14ac:dyDescent="0.2">
      <c r="C7" s="112" t="s">
        <v>1</v>
      </c>
      <c r="D7" s="124" t="s">
        <v>26</v>
      </c>
      <c r="E7" s="134" t="s">
        <v>25</v>
      </c>
      <c r="F7" s="135" t="s">
        <v>41</v>
      </c>
      <c r="G7" s="136" t="s">
        <v>124</v>
      </c>
      <c r="H7" s="137" t="s">
        <v>25</v>
      </c>
      <c r="I7" s="82" t="s">
        <v>24</v>
      </c>
      <c r="J7" s="80" t="s">
        <v>130</v>
      </c>
      <c r="K7" s="23"/>
    </row>
    <row r="8" spans="3:16" ht="39" customHeight="1" thickBot="1" x14ac:dyDescent="0.25">
      <c r="C8" s="113"/>
      <c r="D8" s="125"/>
      <c r="E8" s="138"/>
      <c r="F8" s="139"/>
      <c r="G8" s="140"/>
      <c r="H8" s="141"/>
      <c r="I8" s="83"/>
      <c r="J8" s="81"/>
      <c r="K8" s="23"/>
    </row>
    <row r="9" spans="3:16" ht="15.75" thickBot="1" x14ac:dyDescent="0.25">
      <c r="C9" s="10">
        <v>1</v>
      </c>
      <c r="D9" s="126">
        <v>2</v>
      </c>
      <c r="E9" s="142">
        <v>3</v>
      </c>
      <c r="F9" s="120">
        <v>4</v>
      </c>
      <c r="G9" s="143">
        <v>5</v>
      </c>
      <c r="H9" s="142">
        <v>6</v>
      </c>
      <c r="I9" s="47">
        <v>7</v>
      </c>
      <c r="J9" s="49">
        <v>8</v>
      </c>
      <c r="K9" s="24"/>
    </row>
    <row r="10" spans="3:16" ht="18.75" customHeight="1" x14ac:dyDescent="0.2">
      <c r="C10" s="11">
        <v>1</v>
      </c>
      <c r="D10" s="60" t="s">
        <v>107</v>
      </c>
      <c r="E10" s="12" t="s">
        <v>106</v>
      </c>
      <c r="F10" s="144">
        <v>4</v>
      </c>
      <c r="G10" s="61" t="s">
        <v>138</v>
      </c>
      <c r="H10" s="12" t="s">
        <v>106</v>
      </c>
      <c r="I10" s="40">
        <v>220</v>
      </c>
      <c r="J10" s="48">
        <f t="shared" ref="J10:J61" si="0">F10*I10</f>
        <v>880</v>
      </c>
      <c r="K10" s="24"/>
    </row>
    <row r="11" spans="3:16" ht="18.75" customHeight="1" x14ac:dyDescent="0.2">
      <c r="C11" s="13">
        <v>2</v>
      </c>
      <c r="D11" s="26" t="s">
        <v>105</v>
      </c>
      <c r="E11" s="14" t="s">
        <v>134</v>
      </c>
      <c r="F11" s="145">
        <v>4</v>
      </c>
      <c r="G11" s="65" t="s">
        <v>141</v>
      </c>
      <c r="H11" s="14" t="s">
        <v>134</v>
      </c>
      <c r="I11" s="41">
        <v>135</v>
      </c>
      <c r="J11" s="45">
        <f t="shared" si="0"/>
        <v>540</v>
      </c>
      <c r="K11" s="24"/>
    </row>
    <row r="12" spans="3:16" ht="18.75" customHeight="1" x14ac:dyDescent="0.2">
      <c r="C12" s="13">
        <v>3</v>
      </c>
      <c r="D12" s="26" t="s">
        <v>104</v>
      </c>
      <c r="E12" s="14" t="s">
        <v>103</v>
      </c>
      <c r="F12" s="145">
        <v>4</v>
      </c>
      <c r="G12" s="65" t="s">
        <v>141</v>
      </c>
      <c r="H12" s="14" t="s">
        <v>103</v>
      </c>
      <c r="I12" s="41">
        <v>250</v>
      </c>
      <c r="J12" s="45">
        <f t="shared" si="0"/>
        <v>1000</v>
      </c>
      <c r="K12" s="24"/>
      <c r="P12" s="15"/>
    </row>
    <row r="13" spans="3:16" ht="18.75" customHeight="1" x14ac:dyDescent="0.2">
      <c r="C13" s="13">
        <v>4</v>
      </c>
      <c r="D13" s="26" t="s">
        <v>102</v>
      </c>
      <c r="E13" s="14" t="s">
        <v>135</v>
      </c>
      <c r="F13" s="145">
        <v>2</v>
      </c>
      <c r="G13" s="65" t="s">
        <v>142</v>
      </c>
      <c r="H13" s="14" t="s">
        <v>135</v>
      </c>
      <c r="I13" s="41">
        <v>170</v>
      </c>
      <c r="J13" s="45">
        <f t="shared" si="0"/>
        <v>340</v>
      </c>
      <c r="K13" s="24"/>
    </row>
    <row r="14" spans="3:16" ht="18.75" customHeight="1" x14ac:dyDescent="0.2">
      <c r="C14" s="13">
        <v>5</v>
      </c>
      <c r="D14" s="26" t="s">
        <v>101</v>
      </c>
      <c r="E14" s="14" t="s">
        <v>100</v>
      </c>
      <c r="F14" s="145">
        <v>2</v>
      </c>
      <c r="G14" s="65" t="s">
        <v>140</v>
      </c>
      <c r="H14" s="14" t="s">
        <v>100</v>
      </c>
      <c r="I14" s="41">
        <v>375</v>
      </c>
      <c r="J14" s="45">
        <f t="shared" si="0"/>
        <v>750</v>
      </c>
      <c r="K14" s="24"/>
    </row>
    <row r="15" spans="3:16" ht="18.75" customHeight="1" x14ac:dyDescent="0.2">
      <c r="C15" s="13">
        <v>6</v>
      </c>
      <c r="D15" s="26" t="s">
        <v>99</v>
      </c>
      <c r="E15" s="14" t="s">
        <v>40</v>
      </c>
      <c r="F15" s="145">
        <v>2</v>
      </c>
      <c r="G15" s="65" t="s">
        <v>141</v>
      </c>
      <c r="H15" s="14" t="s">
        <v>40</v>
      </c>
      <c r="I15" s="41">
        <v>300</v>
      </c>
      <c r="J15" s="45">
        <f t="shared" si="0"/>
        <v>600</v>
      </c>
      <c r="K15" s="24"/>
    </row>
    <row r="16" spans="3:16" ht="18.75" customHeight="1" x14ac:dyDescent="0.2">
      <c r="C16" s="13">
        <v>7</v>
      </c>
      <c r="D16" s="26" t="s">
        <v>98</v>
      </c>
      <c r="E16" s="14" t="s">
        <v>40</v>
      </c>
      <c r="F16" s="145">
        <v>2</v>
      </c>
      <c r="G16" s="65" t="s">
        <v>141</v>
      </c>
      <c r="H16" s="14" t="s">
        <v>40</v>
      </c>
      <c r="I16" s="41">
        <v>100</v>
      </c>
      <c r="J16" s="45">
        <f t="shared" si="0"/>
        <v>200</v>
      </c>
      <c r="K16" s="24"/>
    </row>
    <row r="17" spans="3:16" ht="18.75" customHeight="1" x14ac:dyDescent="0.2">
      <c r="C17" s="13">
        <v>8</v>
      </c>
      <c r="D17" s="26" t="s">
        <v>97</v>
      </c>
      <c r="E17" s="14" t="s">
        <v>40</v>
      </c>
      <c r="F17" s="145">
        <v>2</v>
      </c>
      <c r="G17" s="65" t="s">
        <v>141</v>
      </c>
      <c r="H17" s="14" t="s">
        <v>40</v>
      </c>
      <c r="I17" s="41">
        <v>90</v>
      </c>
      <c r="J17" s="45">
        <f t="shared" si="0"/>
        <v>180</v>
      </c>
      <c r="K17" s="24"/>
    </row>
    <row r="18" spans="3:16" ht="18.75" customHeight="1" x14ac:dyDescent="0.2">
      <c r="C18" s="13">
        <v>9</v>
      </c>
      <c r="D18" s="26" t="s">
        <v>96</v>
      </c>
      <c r="E18" s="14" t="s">
        <v>73</v>
      </c>
      <c r="F18" s="145">
        <v>2</v>
      </c>
      <c r="G18" s="65" t="s">
        <v>140</v>
      </c>
      <c r="H18" s="14" t="s">
        <v>73</v>
      </c>
      <c r="I18" s="41">
        <v>200</v>
      </c>
      <c r="J18" s="45">
        <f t="shared" si="0"/>
        <v>400</v>
      </c>
      <c r="K18" s="24"/>
    </row>
    <row r="19" spans="3:16" ht="18.75" customHeight="1" x14ac:dyDescent="0.2">
      <c r="C19" s="13">
        <v>10</v>
      </c>
      <c r="D19" s="26" t="s">
        <v>95</v>
      </c>
      <c r="E19" s="14" t="s">
        <v>40</v>
      </c>
      <c r="F19" s="145">
        <v>2</v>
      </c>
      <c r="G19" s="65" t="s">
        <v>140</v>
      </c>
      <c r="H19" s="14" t="s">
        <v>40</v>
      </c>
      <c r="I19" s="41">
        <v>500</v>
      </c>
      <c r="J19" s="45">
        <f t="shared" si="0"/>
        <v>1000</v>
      </c>
      <c r="K19" s="24"/>
    </row>
    <row r="20" spans="3:16" ht="18.75" customHeight="1" x14ac:dyDescent="0.2">
      <c r="C20" s="13">
        <v>11</v>
      </c>
      <c r="D20" s="26" t="s">
        <v>94</v>
      </c>
      <c r="E20" s="5" t="s">
        <v>93</v>
      </c>
      <c r="F20" s="145">
        <v>4</v>
      </c>
      <c r="G20" s="65" t="s">
        <v>139</v>
      </c>
      <c r="H20" s="5" t="s">
        <v>93</v>
      </c>
      <c r="I20" s="41">
        <v>1000</v>
      </c>
      <c r="J20" s="45">
        <f t="shared" si="0"/>
        <v>4000</v>
      </c>
      <c r="K20" s="24"/>
    </row>
    <row r="21" spans="3:16" ht="18.75" customHeight="1" x14ac:dyDescent="0.2">
      <c r="C21" s="13">
        <v>12</v>
      </c>
      <c r="D21" s="26" t="s">
        <v>92</v>
      </c>
      <c r="E21" s="5" t="s">
        <v>91</v>
      </c>
      <c r="F21" s="145">
        <v>4</v>
      </c>
      <c r="G21" s="65" t="s">
        <v>139</v>
      </c>
      <c r="H21" s="5" t="s">
        <v>91</v>
      </c>
      <c r="I21" s="41">
        <v>1800</v>
      </c>
      <c r="J21" s="45">
        <f t="shared" si="0"/>
        <v>7200</v>
      </c>
      <c r="K21" s="24"/>
      <c r="P21" s="25"/>
    </row>
    <row r="22" spans="3:16" ht="18.75" customHeight="1" x14ac:dyDescent="0.2">
      <c r="C22" s="13">
        <v>13</v>
      </c>
      <c r="D22" s="26" t="s">
        <v>90</v>
      </c>
      <c r="E22" s="5" t="s">
        <v>89</v>
      </c>
      <c r="F22" s="145">
        <v>2</v>
      </c>
      <c r="G22" s="65" t="s">
        <v>148</v>
      </c>
      <c r="H22" s="5" t="s">
        <v>89</v>
      </c>
      <c r="I22" s="41">
        <v>1000</v>
      </c>
      <c r="J22" s="45">
        <f t="shared" si="0"/>
        <v>2000</v>
      </c>
      <c r="K22" s="24"/>
    </row>
    <row r="23" spans="3:16" ht="18.75" customHeight="1" x14ac:dyDescent="0.2">
      <c r="C23" s="13">
        <v>14</v>
      </c>
      <c r="D23" s="26" t="s">
        <v>116</v>
      </c>
      <c r="E23" s="5" t="s">
        <v>88</v>
      </c>
      <c r="F23" s="145">
        <v>4</v>
      </c>
      <c r="G23" s="67" t="s">
        <v>143</v>
      </c>
      <c r="H23" s="5" t="s">
        <v>88</v>
      </c>
      <c r="I23" s="41">
        <v>350</v>
      </c>
      <c r="J23" s="45">
        <f t="shared" si="0"/>
        <v>1400</v>
      </c>
      <c r="K23" s="24"/>
    </row>
    <row r="24" spans="3:16" ht="18.75" customHeight="1" x14ac:dyDescent="0.2">
      <c r="C24" s="13">
        <v>15</v>
      </c>
      <c r="D24" s="26" t="s">
        <v>87</v>
      </c>
      <c r="E24" s="5" t="s">
        <v>40</v>
      </c>
      <c r="F24" s="145">
        <v>2</v>
      </c>
      <c r="G24" s="65" t="s">
        <v>141</v>
      </c>
      <c r="H24" s="5" t="s">
        <v>40</v>
      </c>
      <c r="I24" s="41">
        <v>300</v>
      </c>
      <c r="J24" s="45">
        <f t="shared" si="0"/>
        <v>600</v>
      </c>
      <c r="K24" s="24"/>
    </row>
    <row r="25" spans="3:16" ht="18.75" customHeight="1" x14ac:dyDescent="0.2">
      <c r="C25" s="13">
        <v>16</v>
      </c>
      <c r="D25" s="26" t="s">
        <v>86</v>
      </c>
      <c r="E25" s="5" t="s">
        <v>40</v>
      </c>
      <c r="F25" s="145">
        <v>2</v>
      </c>
      <c r="G25" s="65" t="s">
        <v>140</v>
      </c>
      <c r="H25" s="5" t="s">
        <v>40</v>
      </c>
      <c r="I25" s="41">
        <v>550</v>
      </c>
      <c r="J25" s="45">
        <f t="shared" si="0"/>
        <v>1100</v>
      </c>
      <c r="K25" s="24"/>
    </row>
    <row r="26" spans="3:16" ht="18.75" customHeight="1" x14ac:dyDescent="0.2">
      <c r="C26" s="13">
        <v>17</v>
      </c>
      <c r="D26" s="26" t="s">
        <v>109</v>
      </c>
      <c r="E26" s="27" t="s">
        <v>110</v>
      </c>
      <c r="F26" s="145">
        <v>2</v>
      </c>
      <c r="G26" s="65" t="s">
        <v>140</v>
      </c>
      <c r="H26" s="27" t="s">
        <v>110</v>
      </c>
      <c r="I26" s="41">
        <v>800</v>
      </c>
      <c r="J26" s="45">
        <f t="shared" si="0"/>
        <v>1600</v>
      </c>
      <c r="K26" s="24"/>
    </row>
    <row r="27" spans="3:16" ht="18.75" customHeight="1" x14ac:dyDescent="0.2">
      <c r="C27" s="13">
        <v>18</v>
      </c>
      <c r="D27" s="26" t="s">
        <v>85</v>
      </c>
      <c r="E27" s="146" t="s">
        <v>122</v>
      </c>
      <c r="F27" s="145">
        <v>12</v>
      </c>
      <c r="G27" s="67" t="s">
        <v>143</v>
      </c>
      <c r="H27" s="146" t="s">
        <v>122</v>
      </c>
      <c r="I27" s="41">
        <v>1050</v>
      </c>
      <c r="J27" s="45">
        <f t="shared" si="0"/>
        <v>12600</v>
      </c>
      <c r="K27" s="24"/>
    </row>
    <row r="28" spans="3:16" ht="18.75" customHeight="1" x14ac:dyDescent="0.2">
      <c r="C28" s="13">
        <v>19</v>
      </c>
      <c r="D28" s="26" t="s">
        <v>84</v>
      </c>
      <c r="E28" s="5" t="s">
        <v>40</v>
      </c>
      <c r="F28" s="145">
        <v>2</v>
      </c>
      <c r="G28" s="65" t="s">
        <v>140</v>
      </c>
      <c r="H28" s="5" t="s">
        <v>40</v>
      </c>
      <c r="I28" s="41">
        <v>800</v>
      </c>
      <c r="J28" s="45">
        <f t="shared" si="0"/>
        <v>1600</v>
      </c>
      <c r="K28" s="24"/>
    </row>
    <row r="29" spans="3:16" ht="18.75" customHeight="1" x14ac:dyDescent="0.2">
      <c r="C29" s="13">
        <v>20</v>
      </c>
      <c r="D29" s="26" t="s">
        <v>83</v>
      </c>
      <c r="E29" s="5" t="s">
        <v>40</v>
      </c>
      <c r="F29" s="145">
        <v>2</v>
      </c>
      <c r="G29" s="65" t="s">
        <v>140</v>
      </c>
      <c r="H29" s="5" t="s">
        <v>40</v>
      </c>
      <c r="I29" s="41">
        <v>320</v>
      </c>
      <c r="J29" s="45">
        <f t="shared" si="0"/>
        <v>640</v>
      </c>
      <c r="K29" s="24"/>
    </row>
    <row r="30" spans="3:16" ht="18.75" customHeight="1" x14ac:dyDescent="0.2">
      <c r="C30" s="13">
        <v>21</v>
      </c>
      <c r="D30" s="26" t="s">
        <v>82</v>
      </c>
      <c r="E30" s="14" t="s">
        <v>81</v>
      </c>
      <c r="F30" s="145">
        <v>4</v>
      </c>
      <c r="G30" s="65" t="s">
        <v>140</v>
      </c>
      <c r="H30" s="14" t="s">
        <v>81</v>
      </c>
      <c r="I30" s="41">
        <v>480</v>
      </c>
      <c r="J30" s="45">
        <f t="shared" si="0"/>
        <v>1920</v>
      </c>
      <c r="K30" s="24"/>
    </row>
    <row r="31" spans="3:16" ht="18.75" customHeight="1" x14ac:dyDescent="0.2">
      <c r="C31" s="13">
        <v>22</v>
      </c>
      <c r="D31" s="26" t="s">
        <v>80</v>
      </c>
      <c r="E31" s="14" t="s">
        <v>79</v>
      </c>
      <c r="F31" s="145">
        <v>4</v>
      </c>
      <c r="G31" s="65" t="s">
        <v>140</v>
      </c>
      <c r="H31" s="14" t="s">
        <v>79</v>
      </c>
      <c r="I31" s="41">
        <v>370</v>
      </c>
      <c r="J31" s="45">
        <f t="shared" si="0"/>
        <v>1480</v>
      </c>
      <c r="K31" s="24"/>
    </row>
    <row r="32" spans="3:16" ht="18.75" customHeight="1" x14ac:dyDescent="0.2">
      <c r="C32" s="13">
        <v>23</v>
      </c>
      <c r="D32" s="26" t="s">
        <v>78</v>
      </c>
      <c r="E32" s="14" t="s">
        <v>77</v>
      </c>
      <c r="F32" s="145">
        <v>4</v>
      </c>
      <c r="G32" s="65" t="s">
        <v>140</v>
      </c>
      <c r="H32" s="14" t="s">
        <v>77</v>
      </c>
      <c r="I32" s="41">
        <v>400</v>
      </c>
      <c r="J32" s="45">
        <f t="shared" si="0"/>
        <v>1600</v>
      </c>
      <c r="K32" s="24"/>
    </row>
    <row r="33" spans="2:11" ht="18.75" customHeight="1" x14ac:dyDescent="0.2">
      <c r="C33" s="13">
        <v>24</v>
      </c>
      <c r="D33" s="26" t="s">
        <v>76</v>
      </c>
      <c r="E33" s="14" t="s">
        <v>75</v>
      </c>
      <c r="F33" s="145">
        <v>4</v>
      </c>
      <c r="G33" s="65" t="s">
        <v>140</v>
      </c>
      <c r="H33" s="14" t="s">
        <v>75</v>
      </c>
      <c r="I33" s="41">
        <v>680</v>
      </c>
      <c r="J33" s="45">
        <f t="shared" si="0"/>
        <v>2720</v>
      </c>
      <c r="K33" s="24"/>
    </row>
    <row r="34" spans="2:11" ht="18.75" customHeight="1" x14ac:dyDescent="0.2">
      <c r="C34" s="13">
        <v>25</v>
      </c>
      <c r="D34" s="26" t="s">
        <v>74</v>
      </c>
      <c r="E34" s="14" t="s">
        <v>73</v>
      </c>
      <c r="F34" s="145">
        <v>2</v>
      </c>
      <c r="G34" s="65" t="s">
        <v>140</v>
      </c>
      <c r="H34" s="14" t="s">
        <v>73</v>
      </c>
      <c r="I34" s="41">
        <v>700</v>
      </c>
      <c r="J34" s="45">
        <f t="shared" si="0"/>
        <v>1400</v>
      </c>
      <c r="K34" s="24"/>
    </row>
    <row r="35" spans="2:11" ht="18.75" customHeight="1" x14ac:dyDescent="0.2">
      <c r="C35" s="13">
        <v>26</v>
      </c>
      <c r="D35" s="26" t="s">
        <v>72</v>
      </c>
      <c r="E35" s="14" t="s">
        <v>71</v>
      </c>
      <c r="F35" s="145">
        <v>2</v>
      </c>
      <c r="G35" s="65" t="s">
        <v>140</v>
      </c>
      <c r="H35" s="14" t="s">
        <v>71</v>
      </c>
      <c r="I35" s="41">
        <v>455</v>
      </c>
      <c r="J35" s="45">
        <f t="shared" si="0"/>
        <v>910</v>
      </c>
      <c r="K35" s="24"/>
    </row>
    <row r="36" spans="2:11" ht="18.75" customHeight="1" x14ac:dyDescent="0.2">
      <c r="C36" s="13">
        <v>27</v>
      </c>
      <c r="D36" s="26" t="s">
        <v>113</v>
      </c>
      <c r="E36" s="14" t="s">
        <v>112</v>
      </c>
      <c r="F36" s="145">
        <v>6</v>
      </c>
      <c r="G36" s="65" t="s">
        <v>140</v>
      </c>
      <c r="H36" s="14" t="s">
        <v>112</v>
      </c>
      <c r="I36" s="41">
        <v>2100</v>
      </c>
      <c r="J36" s="45">
        <f t="shared" si="0"/>
        <v>12600</v>
      </c>
      <c r="K36" s="24"/>
    </row>
    <row r="37" spans="2:11" ht="18.75" customHeight="1" x14ac:dyDescent="0.2">
      <c r="C37" s="13">
        <v>28</v>
      </c>
      <c r="D37" s="26" t="s">
        <v>70</v>
      </c>
      <c r="E37" s="14" t="s">
        <v>40</v>
      </c>
      <c r="F37" s="145">
        <v>2</v>
      </c>
      <c r="G37" s="65" t="s">
        <v>140</v>
      </c>
      <c r="H37" s="14" t="s">
        <v>40</v>
      </c>
      <c r="I37" s="41">
        <v>80</v>
      </c>
      <c r="J37" s="45">
        <f t="shared" si="0"/>
        <v>160</v>
      </c>
      <c r="K37" s="24"/>
    </row>
    <row r="38" spans="2:11" ht="18.75" customHeight="1" x14ac:dyDescent="0.2">
      <c r="C38" s="13">
        <v>29</v>
      </c>
      <c r="D38" s="26" t="s">
        <v>69</v>
      </c>
      <c r="E38" s="14" t="s">
        <v>40</v>
      </c>
      <c r="F38" s="145">
        <v>2</v>
      </c>
      <c r="G38" s="65" t="s">
        <v>140</v>
      </c>
      <c r="H38" s="14" t="s">
        <v>40</v>
      </c>
      <c r="I38" s="41">
        <v>80</v>
      </c>
      <c r="J38" s="45">
        <f t="shared" si="0"/>
        <v>160</v>
      </c>
      <c r="K38" s="24"/>
    </row>
    <row r="39" spans="2:11" ht="18.75" customHeight="1" x14ac:dyDescent="0.2">
      <c r="C39" s="13">
        <v>30</v>
      </c>
      <c r="D39" s="26" t="s">
        <v>68</v>
      </c>
      <c r="E39" s="5" t="s">
        <v>40</v>
      </c>
      <c r="F39" s="145">
        <v>2</v>
      </c>
      <c r="G39" s="67" t="s">
        <v>140</v>
      </c>
      <c r="H39" s="5" t="s">
        <v>40</v>
      </c>
      <c r="I39" s="41">
        <v>155</v>
      </c>
      <c r="J39" s="45">
        <f t="shared" si="0"/>
        <v>310</v>
      </c>
      <c r="K39" s="24"/>
    </row>
    <row r="40" spans="2:11" ht="18.75" customHeight="1" x14ac:dyDescent="0.2">
      <c r="C40" s="13">
        <v>31</v>
      </c>
      <c r="D40" s="26" t="s">
        <v>67</v>
      </c>
      <c r="E40" s="5" t="s">
        <v>40</v>
      </c>
      <c r="F40" s="145">
        <v>2</v>
      </c>
      <c r="G40" s="67" t="s">
        <v>143</v>
      </c>
      <c r="H40" s="5" t="s">
        <v>40</v>
      </c>
      <c r="I40" s="41">
        <v>370</v>
      </c>
      <c r="J40" s="45">
        <f t="shared" si="0"/>
        <v>740</v>
      </c>
      <c r="K40" s="24"/>
    </row>
    <row r="41" spans="2:11" ht="18.75" customHeight="1" x14ac:dyDescent="0.2">
      <c r="C41" s="13">
        <v>32</v>
      </c>
      <c r="D41" s="26" t="s">
        <v>66</v>
      </c>
      <c r="E41" s="14" t="s">
        <v>63</v>
      </c>
      <c r="F41" s="145">
        <v>32</v>
      </c>
      <c r="G41" s="65" t="s">
        <v>140</v>
      </c>
      <c r="H41" s="14" t="s">
        <v>63</v>
      </c>
      <c r="I41" s="41">
        <v>100</v>
      </c>
      <c r="J41" s="45">
        <f t="shared" si="0"/>
        <v>3200</v>
      </c>
      <c r="K41" s="24"/>
    </row>
    <row r="42" spans="2:11" ht="18.75" customHeight="1" x14ac:dyDescent="0.2">
      <c r="C42" s="13">
        <v>33</v>
      </c>
      <c r="D42" s="26" t="s">
        <v>65</v>
      </c>
      <c r="E42" s="14" t="s">
        <v>60</v>
      </c>
      <c r="F42" s="145">
        <v>58</v>
      </c>
      <c r="G42" s="65" t="s">
        <v>143</v>
      </c>
      <c r="H42" s="14" t="s">
        <v>60</v>
      </c>
      <c r="I42" s="41">
        <v>115</v>
      </c>
      <c r="J42" s="45">
        <f t="shared" si="0"/>
        <v>6670</v>
      </c>
      <c r="K42" s="24"/>
    </row>
    <row r="43" spans="2:11" s="15" customFormat="1" ht="18.75" customHeight="1" x14ac:dyDescent="0.2">
      <c r="B43" s="53"/>
      <c r="C43" s="13">
        <v>34</v>
      </c>
      <c r="D43" s="26" t="s">
        <v>129</v>
      </c>
      <c r="E43" s="27" t="s">
        <v>40</v>
      </c>
      <c r="F43" s="145">
        <v>12</v>
      </c>
      <c r="G43" s="67" t="s">
        <v>140</v>
      </c>
      <c r="H43" s="27" t="s">
        <v>40</v>
      </c>
      <c r="I43" s="51">
        <v>450</v>
      </c>
      <c r="J43" s="45">
        <f t="shared" si="0"/>
        <v>5400</v>
      </c>
      <c r="K43" s="28"/>
    </row>
    <row r="44" spans="2:11" s="15" customFormat="1" ht="18.75" customHeight="1" x14ac:dyDescent="0.2">
      <c r="B44" s="53"/>
      <c r="C44" s="13">
        <v>35</v>
      </c>
      <c r="D44" s="26" t="s">
        <v>150</v>
      </c>
      <c r="E44" s="27" t="s">
        <v>123</v>
      </c>
      <c r="F44" s="145">
        <v>4</v>
      </c>
      <c r="G44" s="67" t="s">
        <v>140</v>
      </c>
      <c r="H44" s="27" t="s">
        <v>123</v>
      </c>
      <c r="I44" s="41">
        <v>360</v>
      </c>
      <c r="J44" s="45">
        <f t="shared" si="0"/>
        <v>1440</v>
      </c>
      <c r="K44" s="28"/>
    </row>
    <row r="45" spans="2:11" ht="18.75" customHeight="1" x14ac:dyDescent="0.2">
      <c r="C45" s="13">
        <v>36</v>
      </c>
      <c r="D45" s="26" t="s">
        <v>64</v>
      </c>
      <c r="E45" s="14" t="s">
        <v>40</v>
      </c>
      <c r="F45" s="145">
        <v>12</v>
      </c>
      <c r="G45" s="65" t="s">
        <v>144</v>
      </c>
      <c r="H45" s="14" t="s">
        <v>40</v>
      </c>
      <c r="I45" s="41">
        <v>160</v>
      </c>
      <c r="J45" s="45">
        <f t="shared" si="0"/>
        <v>1920</v>
      </c>
      <c r="K45" s="24"/>
    </row>
    <row r="46" spans="2:11" ht="18.75" customHeight="1" x14ac:dyDescent="0.2">
      <c r="C46" s="13">
        <v>37</v>
      </c>
      <c r="D46" s="26" t="s">
        <v>62</v>
      </c>
      <c r="E46" s="5" t="s">
        <v>40</v>
      </c>
      <c r="F46" s="145">
        <v>10</v>
      </c>
      <c r="G46" s="67" t="s">
        <v>140</v>
      </c>
      <c r="H46" s="5" t="s">
        <v>40</v>
      </c>
      <c r="I46" s="41">
        <v>80</v>
      </c>
      <c r="J46" s="45">
        <f t="shared" si="0"/>
        <v>800</v>
      </c>
      <c r="K46" s="28"/>
    </row>
    <row r="47" spans="2:11" ht="18.75" customHeight="1" x14ac:dyDescent="0.2">
      <c r="C47" s="13">
        <v>38</v>
      </c>
      <c r="D47" s="26" t="s">
        <v>61</v>
      </c>
      <c r="E47" s="5" t="s">
        <v>40</v>
      </c>
      <c r="F47" s="145">
        <v>2</v>
      </c>
      <c r="G47" s="67" t="s">
        <v>140</v>
      </c>
      <c r="H47" s="5" t="s">
        <v>40</v>
      </c>
      <c r="I47" s="41">
        <v>230</v>
      </c>
      <c r="J47" s="45">
        <f t="shared" si="0"/>
        <v>460</v>
      </c>
      <c r="K47" s="28"/>
    </row>
    <row r="48" spans="2:11" ht="18.75" customHeight="1" x14ac:dyDescent="0.2">
      <c r="C48" s="13">
        <v>39</v>
      </c>
      <c r="D48" s="26" t="s">
        <v>59</v>
      </c>
      <c r="E48" s="5" t="s">
        <v>40</v>
      </c>
      <c r="F48" s="145">
        <v>2</v>
      </c>
      <c r="G48" s="67" t="s">
        <v>140</v>
      </c>
      <c r="H48" s="5" t="s">
        <v>40</v>
      </c>
      <c r="I48" s="41">
        <v>410</v>
      </c>
      <c r="J48" s="45">
        <f t="shared" si="0"/>
        <v>820</v>
      </c>
      <c r="K48" s="28"/>
    </row>
    <row r="49" spans="3:15" ht="18.75" customHeight="1" x14ac:dyDescent="0.2">
      <c r="C49" s="13">
        <v>40</v>
      </c>
      <c r="D49" s="26" t="s">
        <v>58</v>
      </c>
      <c r="E49" s="5" t="s">
        <v>40</v>
      </c>
      <c r="F49" s="145">
        <v>2</v>
      </c>
      <c r="G49" s="67" t="s">
        <v>144</v>
      </c>
      <c r="H49" s="5" t="s">
        <v>40</v>
      </c>
      <c r="I49" s="41">
        <v>170</v>
      </c>
      <c r="J49" s="45">
        <f t="shared" si="0"/>
        <v>340</v>
      </c>
      <c r="K49" s="28"/>
    </row>
    <row r="50" spans="3:15" ht="18.75" customHeight="1" x14ac:dyDescent="0.2">
      <c r="C50" s="13">
        <v>41</v>
      </c>
      <c r="D50" s="26" t="s">
        <v>57</v>
      </c>
      <c r="E50" s="5" t="s">
        <v>40</v>
      </c>
      <c r="F50" s="145">
        <v>2</v>
      </c>
      <c r="G50" s="67" t="s">
        <v>140</v>
      </c>
      <c r="H50" s="5" t="s">
        <v>40</v>
      </c>
      <c r="I50" s="41">
        <v>350</v>
      </c>
      <c r="J50" s="45">
        <f t="shared" si="0"/>
        <v>700</v>
      </c>
      <c r="K50" s="28"/>
      <c r="O50" s="29"/>
    </row>
    <row r="51" spans="3:15" ht="18.75" customHeight="1" x14ac:dyDescent="0.2">
      <c r="C51" s="13">
        <v>42</v>
      </c>
      <c r="D51" s="26" t="s">
        <v>56</v>
      </c>
      <c r="E51" s="5" t="s">
        <v>40</v>
      </c>
      <c r="F51" s="145">
        <v>4</v>
      </c>
      <c r="G51" s="67" t="s">
        <v>140</v>
      </c>
      <c r="H51" s="5" t="s">
        <v>40</v>
      </c>
      <c r="I51" s="41">
        <v>120</v>
      </c>
      <c r="J51" s="45">
        <f t="shared" si="0"/>
        <v>480</v>
      </c>
      <c r="K51" s="28"/>
      <c r="O51" s="29"/>
    </row>
    <row r="52" spans="3:15" ht="18.75" customHeight="1" x14ac:dyDescent="0.2">
      <c r="C52" s="13">
        <v>43</v>
      </c>
      <c r="D52" s="30" t="s">
        <v>151</v>
      </c>
      <c r="E52" s="68" t="s">
        <v>117</v>
      </c>
      <c r="F52" s="147">
        <v>2</v>
      </c>
      <c r="G52" s="69" t="s">
        <v>140</v>
      </c>
      <c r="H52" s="68" t="s">
        <v>117</v>
      </c>
      <c r="I52" s="42">
        <v>200</v>
      </c>
      <c r="J52" s="45">
        <f t="shared" si="0"/>
        <v>400</v>
      </c>
      <c r="K52" s="24"/>
    </row>
    <row r="53" spans="3:15" ht="18.75" customHeight="1" x14ac:dyDescent="0.2">
      <c r="C53" s="13">
        <v>44</v>
      </c>
      <c r="D53" s="30" t="s">
        <v>55</v>
      </c>
      <c r="E53" s="64" t="s">
        <v>118</v>
      </c>
      <c r="F53" s="147">
        <v>2</v>
      </c>
      <c r="G53" s="69" t="s">
        <v>140</v>
      </c>
      <c r="H53" s="64" t="s">
        <v>118</v>
      </c>
      <c r="I53" s="42">
        <v>145</v>
      </c>
      <c r="J53" s="45">
        <f t="shared" si="0"/>
        <v>290</v>
      </c>
      <c r="K53" s="24"/>
    </row>
    <row r="54" spans="3:15" ht="18.75" customHeight="1" x14ac:dyDescent="0.2">
      <c r="C54" s="13">
        <v>45</v>
      </c>
      <c r="D54" s="26" t="s">
        <v>114</v>
      </c>
      <c r="E54" s="64" t="s">
        <v>40</v>
      </c>
      <c r="F54" s="147">
        <v>2</v>
      </c>
      <c r="G54" s="69" t="s">
        <v>149</v>
      </c>
      <c r="H54" s="148"/>
      <c r="I54" s="42">
        <v>110</v>
      </c>
      <c r="J54" s="45">
        <f t="shared" si="0"/>
        <v>220</v>
      </c>
      <c r="K54" s="24"/>
    </row>
    <row r="55" spans="3:15" ht="18.75" customHeight="1" x14ac:dyDescent="0.2">
      <c r="C55" s="13">
        <v>46</v>
      </c>
      <c r="D55" s="26" t="s">
        <v>115</v>
      </c>
      <c r="E55" s="64" t="s">
        <v>40</v>
      </c>
      <c r="F55" s="147">
        <v>2</v>
      </c>
      <c r="G55" s="69" t="s">
        <v>147</v>
      </c>
      <c r="H55" s="64" t="s">
        <v>40</v>
      </c>
      <c r="I55" s="42">
        <v>230</v>
      </c>
      <c r="J55" s="45">
        <f t="shared" si="0"/>
        <v>460</v>
      </c>
      <c r="K55" s="24"/>
    </row>
    <row r="56" spans="3:15" ht="18.75" customHeight="1" x14ac:dyDescent="0.2">
      <c r="C56" s="13">
        <v>47</v>
      </c>
      <c r="D56" s="30" t="s">
        <v>54</v>
      </c>
      <c r="E56" s="27" t="s">
        <v>119</v>
      </c>
      <c r="F56" s="147">
        <v>4</v>
      </c>
      <c r="G56" s="69" t="s">
        <v>143</v>
      </c>
      <c r="H56" s="27" t="s">
        <v>119</v>
      </c>
      <c r="I56" s="42">
        <v>150</v>
      </c>
      <c r="J56" s="45">
        <f t="shared" si="0"/>
        <v>600</v>
      </c>
      <c r="K56" s="24"/>
    </row>
    <row r="57" spans="3:15" ht="18.75" customHeight="1" x14ac:dyDescent="0.2">
      <c r="C57" s="13">
        <v>48</v>
      </c>
      <c r="D57" s="26" t="s">
        <v>53</v>
      </c>
      <c r="E57" s="64" t="s">
        <v>136</v>
      </c>
      <c r="F57" s="145">
        <v>2</v>
      </c>
      <c r="G57" s="69" t="s">
        <v>140</v>
      </c>
      <c r="H57" s="64" t="s">
        <v>136</v>
      </c>
      <c r="I57" s="41">
        <v>160</v>
      </c>
      <c r="J57" s="45">
        <f t="shared" si="0"/>
        <v>320</v>
      </c>
      <c r="K57" s="24"/>
    </row>
    <row r="58" spans="3:15" ht="18.75" customHeight="1" x14ac:dyDescent="0.2">
      <c r="C58" s="13">
        <v>49</v>
      </c>
      <c r="D58" s="26" t="s">
        <v>120</v>
      </c>
      <c r="E58" s="64" t="s">
        <v>40</v>
      </c>
      <c r="F58" s="145">
        <v>4</v>
      </c>
      <c r="G58" s="65" t="s">
        <v>140</v>
      </c>
      <c r="H58" s="64" t="s">
        <v>40</v>
      </c>
      <c r="I58" s="41">
        <v>40</v>
      </c>
      <c r="J58" s="45">
        <f t="shared" si="0"/>
        <v>160</v>
      </c>
      <c r="K58" s="24"/>
    </row>
    <row r="59" spans="3:15" ht="18.75" customHeight="1" x14ac:dyDescent="0.2">
      <c r="C59" s="13">
        <v>50</v>
      </c>
      <c r="D59" s="30" t="s">
        <v>52</v>
      </c>
      <c r="E59" s="70" t="s">
        <v>60</v>
      </c>
      <c r="F59" s="147">
        <v>4</v>
      </c>
      <c r="G59" s="69" t="s">
        <v>140</v>
      </c>
      <c r="H59" s="70" t="s">
        <v>60</v>
      </c>
      <c r="I59" s="42">
        <v>50</v>
      </c>
      <c r="J59" s="45">
        <f t="shared" si="0"/>
        <v>200</v>
      </c>
      <c r="K59" s="24"/>
    </row>
    <row r="60" spans="3:15" ht="18.75" customHeight="1" x14ac:dyDescent="0.2">
      <c r="C60" s="13">
        <v>51</v>
      </c>
      <c r="D60" s="30" t="s">
        <v>51</v>
      </c>
      <c r="E60" s="70" t="s">
        <v>137</v>
      </c>
      <c r="F60" s="147">
        <v>2</v>
      </c>
      <c r="G60" s="69" t="s">
        <v>146</v>
      </c>
      <c r="H60" s="70" t="s">
        <v>137</v>
      </c>
      <c r="I60" s="42">
        <v>30</v>
      </c>
      <c r="J60" s="45">
        <f t="shared" si="0"/>
        <v>60</v>
      </c>
      <c r="K60" s="24"/>
    </row>
    <row r="61" spans="3:15" ht="18.75" customHeight="1" thickBot="1" x14ac:dyDescent="0.25">
      <c r="C61" s="16">
        <v>52</v>
      </c>
      <c r="D61" s="71" t="s">
        <v>121</v>
      </c>
      <c r="E61" s="72" t="s">
        <v>111</v>
      </c>
      <c r="F61" s="149">
        <v>4</v>
      </c>
      <c r="G61" s="73" t="s">
        <v>145</v>
      </c>
      <c r="H61" s="72" t="s">
        <v>111</v>
      </c>
      <c r="I61" s="43">
        <v>55</v>
      </c>
      <c r="J61" s="46">
        <f t="shared" si="0"/>
        <v>220</v>
      </c>
      <c r="K61" s="24"/>
    </row>
    <row r="62" spans="3:15" ht="26.25" thickBot="1" x14ac:dyDescent="0.25">
      <c r="C62" s="31"/>
      <c r="D62" s="127"/>
      <c r="E62" s="150" t="s">
        <v>23</v>
      </c>
      <c r="F62" s="44">
        <f>SUM(F19:F61)</f>
        <v>240</v>
      </c>
      <c r="G62" s="117"/>
      <c r="H62" s="117"/>
      <c r="I62" s="54" t="s">
        <v>131</v>
      </c>
      <c r="J62" s="18">
        <f>SUM(J10:J61)</f>
        <v>87790</v>
      </c>
      <c r="L62" s="32"/>
      <c r="M62" s="33"/>
    </row>
    <row r="63" spans="3:15" ht="15.75" x14ac:dyDescent="0.2">
      <c r="E63" s="63"/>
      <c r="H63" s="151"/>
      <c r="I63" s="34"/>
      <c r="L63" s="35"/>
      <c r="M63" s="36"/>
    </row>
    <row r="64" spans="3:15" ht="15" x14ac:dyDescent="0.2">
      <c r="D64" s="66"/>
      <c r="H64" s="99"/>
      <c r="I64" s="99"/>
    </row>
    <row r="65" spans="3:9" ht="15" x14ac:dyDescent="0.2">
      <c r="H65" s="58"/>
      <c r="I65" s="58"/>
    </row>
    <row r="66" spans="3:9" ht="15" x14ac:dyDescent="0.2">
      <c r="H66" s="58"/>
      <c r="I66" s="58"/>
    </row>
    <row r="67" spans="3:9" ht="18" x14ac:dyDescent="0.2">
      <c r="C67" s="100" t="s">
        <v>21</v>
      </c>
      <c r="D67" s="100"/>
      <c r="E67" s="100"/>
      <c r="F67" s="100"/>
      <c r="G67" s="100"/>
      <c r="H67" s="100"/>
      <c r="I67" s="100"/>
    </row>
    <row r="68" spans="3:9" ht="15" thickBot="1" x14ac:dyDescent="0.25">
      <c r="I68" s="8" t="s">
        <v>22</v>
      </c>
    </row>
    <row r="69" spans="3:9" ht="18.75" customHeight="1" x14ac:dyDescent="0.2">
      <c r="C69" s="101" t="s">
        <v>1</v>
      </c>
      <c r="D69" s="128" t="s">
        <v>20</v>
      </c>
      <c r="E69" s="106" t="s">
        <v>0</v>
      </c>
      <c r="F69" s="107"/>
      <c r="G69" s="107"/>
      <c r="H69" s="107"/>
      <c r="I69" s="108"/>
    </row>
    <row r="70" spans="3:9" ht="15" customHeight="1" x14ac:dyDescent="0.2">
      <c r="C70" s="102"/>
      <c r="D70" s="129"/>
      <c r="E70" s="118" t="s">
        <v>128</v>
      </c>
      <c r="F70" s="152" t="s">
        <v>50</v>
      </c>
      <c r="G70" s="153"/>
      <c r="H70" s="104" t="s">
        <v>126</v>
      </c>
      <c r="I70" s="109"/>
    </row>
    <row r="71" spans="3:9" ht="15" customHeight="1" x14ac:dyDescent="0.2">
      <c r="C71" s="102"/>
      <c r="D71" s="129"/>
      <c r="E71" s="118"/>
      <c r="F71" s="154"/>
      <c r="G71" s="155"/>
      <c r="H71" s="104"/>
      <c r="I71" s="109"/>
    </row>
    <row r="72" spans="3:9" ht="51" customHeight="1" thickBot="1" x14ac:dyDescent="0.25">
      <c r="C72" s="103"/>
      <c r="D72" s="130"/>
      <c r="E72" s="119"/>
      <c r="F72" s="156"/>
      <c r="G72" s="157"/>
      <c r="H72" s="105"/>
      <c r="I72" s="110"/>
    </row>
    <row r="73" spans="3:9" ht="15.75" customHeight="1" thickBot="1" x14ac:dyDescent="0.25">
      <c r="C73" s="3">
        <v>1</v>
      </c>
      <c r="D73" s="131">
        <v>2</v>
      </c>
      <c r="E73" s="158">
        <v>3</v>
      </c>
      <c r="F73" s="159">
        <v>4</v>
      </c>
      <c r="G73" s="160"/>
      <c r="H73" s="78">
        <v>5</v>
      </c>
      <c r="I73" s="79"/>
    </row>
    <row r="74" spans="3:9" ht="15" x14ac:dyDescent="0.2">
      <c r="C74" s="6">
        <v>1</v>
      </c>
      <c r="D74" s="96" t="s">
        <v>19</v>
      </c>
      <c r="E74" s="97"/>
      <c r="F74" s="97"/>
      <c r="G74" s="97"/>
      <c r="H74" s="97"/>
      <c r="I74" s="98"/>
    </row>
    <row r="75" spans="3:9" ht="15.75" customHeight="1" x14ac:dyDescent="0.2">
      <c r="C75" s="92" t="s">
        <v>49</v>
      </c>
      <c r="D75" s="93"/>
      <c r="E75" s="93"/>
      <c r="F75" s="93"/>
      <c r="G75" s="93"/>
      <c r="H75" s="161"/>
      <c r="I75" s="19"/>
    </row>
    <row r="76" spans="3:9" ht="15.75" customHeight="1" x14ac:dyDescent="0.2">
      <c r="C76" s="4" t="s">
        <v>18</v>
      </c>
      <c r="D76" s="59" t="s">
        <v>15</v>
      </c>
      <c r="E76" s="162">
        <v>5</v>
      </c>
      <c r="F76" s="163">
        <v>154</v>
      </c>
      <c r="G76" s="164"/>
      <c r="H76" s="74">
        <f>E76*F76</f>
        <v>770</v>
      </c>
      <c r="I76" s="75"/>
    </row>
    <row r="77" spans="3:9" x14ac:dyDescent="0.2">
      <c r="C77" s="4" t="s">
        <v>17</v>
      </c>
      <c r="D77" s="59" t="s">
        <v>14</v>
      </c>
      <c r="E77" s="162">
        <v>18</v>
      </c>
      <c r="F77" s="163">
        <v>154</v>
      </c>
      <c r="G77" s="164"/>
      <c r="H77" s="74">
        <f>E77*F77</f>
        <v>2772</v>
      </c>
      <c r="I77" s="75"/>
    </row>
    <row r="78" spans="3:9" ht="15.75" customHeight="1" x14ac:dyDescent="0.2">
      <c r="C78" s="92" t="s">
        <v>48</v>
      </c>
      <c r="D78" s="93"/>
      <c r="E78" s="93"/>
      <c r="F78" s="93"/>
      <c r="G78" s="93"/>
      <c r="H78" s="161"/>
      <c r="I78" s="19"/>
    </row>
    <row r="79" spans="3:9" ht="15.75" customHeight="1" x14ac:dyDescent="0.2">
      <c r="C79" s="4" t="s">
        <v>16</v>
      </c>
      <c r="D79" s="59" t="s">
        <v>15</v>
      </c>
      <c r="E79" s="162">
        <v>10</v>
      </c>
      <c r="F79" s="163">
        <v>70</v>
      </c>
      <c r="G79" s="164"/>
      <c r="H79" s="74">
        <f>E79*F79</f>
        <v>700</v>
      </c>
      <c r="I79" s="75"/>
    </row>
    <row r="80" spans="3:9" x14ac:dyDescent="0.2">
      <c r="C80" s="4" t="s">
        <v>39</v>
      </c>
      <c r="D80" s="59" t="s">
        <v>14</v>
      </c>
      <c r="E80" s="162">
        <v>30</v>
      </c>
      <c r="F80" s="163">
        <v>70</v>
      </c>
      <c r="G80" s="164"/>
      <c r="H80" s="74">
        <f>E80*F80</f>
        <v>2100</v>
      </c>
      <c r="I80" s="75"/>
    </row>
    <row r="81" spans="3:9" ht="15.75" customHeight="1" x14ac:dyDescent="0.2">
      <c r="C81" s="92" t="s">
        <v>47</v>
      </c>
      <c r="D81" s="93"/>
      <c r="E81" s="93"/>
      <c r="F81" s="93"/>
      <c r="G81" s="93"/>
      <c r="H81" s="161"/>
      <c r="I81" s="19"/>
    </row>
    <row r="82" spans="3:9" x14ac:dyDescent="0.2">
      <c r="C82" s="4" t="s">
        <v>38</v>
      </c>
      <c r="D82" s="59" t="s">
        <v>15</v>
      </c>
      <c r="E82" s="162">
        <v>20</v>
      </c>
      <c r="F82" s="163">
        <v>40</v>
      </c>
      <c r="G82" s="164"/>
      <c r="H82" s="74">
        <f>E82*F82</f>
        <v>800</v>
      </c>
      <c r="I82" s="75"/>
    </row>
    <row r="83" spans="3:9" x14ac:dyDescent="0.2">
      <c r="C83" s="4" t="s">
        <v>37</v>
      </c>
      <c r="D83" s="59" t="s">
        <v>14</v>
      </c>
      <c r="E83" s="162">
        <v>50</v>
      </c>
      <c r="F83" s="163">
        <v>40</v>
      </c>
      <c r="G83" s="164"/>
      <c r="H83" s="74">
        <f>E83*F83</f>
        <v>2000</v>
      </c>
      <c r="I83" s="75"/>
    </row>
    <row r="84" spans="3:9" ht="15.75" x14ac:dyDescent="0.2">
      <c r="C84" s="7">
        <v>2</v>
      </c>
      <c r="D84" s="94" t="s">
        <v>13</v>
      </c>
      <c r="E84" s="95"/>
      <c r="F84" s="95"/>
      <c r="G84" s="95"/>
      <c r="H84" s="165"/>
      <c r="I84" s="20"/>
    </row>
    <row r="85" spans="3:9" x14ac:dyDescent="0.2">
      <c r="C85" s="4" t="s">
        <v>12</v>
      </c>
      <c r="D85" s="59" t="s">
        <v>11</v>
      </c>
      <c r="E85" s="162">
        <v>15</v>
      </c>
      <c r="F85" s="163">
        <v>60</v>
      </c>
      <c r="G85" s="164"/>
      <c r="H85" s="74">
        <f t="shared" ref="H85:H97" si="1">E85*F85</f>
        <v>900</v>
      </c>
      <c r="I85" s="75"/>
    </row>
    <row r="86" spans="3:9" x14ac:dyDescent="0.2">
      <c r="C86" s="4" t="s">
        <v>10</v>
      </c>
      <c r="D86" s="59" t="s">
        <v>9</v>
      </c>
      <c r="E86" s="162">
        <v>5</v>
      </c>
      <c r="F86" s="163">
        <v>60</v>
      </c>
      <c r="G86" s="164"/>
      <c r="H86" s="74">
        <f t="shared" si="1"/>
        <v>300</v>
      </c>
      <c r="I86" s="75"/>
    </row>
    <row r="87" spans="3:9" x14ac:dyDescent="0.2">
      <c r="C87" s="4" t="s">
        <v>8</v>
      </c>
      <c r="D87" s="59" t="s">
        <v>7</v>
      </c>
      <c r="E87" s="162">
        <v>1</v>
      </c>
      <c r="F87" s="163">
        <v>60</v>
      </c>
      <c r="G87" s="164"/>
      <c r="H87" s="74">
        <f t="shared" si="1"/>
        <v>60</v>
      </c>
      <c r="I87" s="75"/>
    </row>
    <row r="88" spans="3:9" x14ac:dyDescent="0.2">
      <c r="C88" s="4" t="s">
        <v>6</v>
      </c>
      <c r="D88" s="59" t="s">
        <v>5</v>
      </c>
      <c r="E88" s="162">
        <v>10</v>
      </c>
      <c r="F88" s="163">
        <v>60</v>
      </c>
      <c r="G88" s="164"/>
      <c r="H88" s="74">
        <f t="shared" si="1"/>
        <v>600</v>
      </c>
      <c r="I88" s="75"/>
    </row>
    <row r="89" spans="3:9" x14ac:dyDescent="0.2">
      <c r="C89" s="4" t="s">
        <v>4</v>
      </c>
      <c r="D89" s="59" t="s">
        <v>3</v>
      </c>
      <c r="E89" s="162">
        <v>1</v>
      </c>
      <c r="F89" s="163">
        <v>10</v>
      </c>
      <c r="G89" s="164"/>
      <c r="H89" s="74">
        <f t="shared" si="1"/>
        <v>10</v>
      </c>
      <c r="I89" s="75"/>
    </row>
    <row r="90" spans="3:9" x14ac:dyDescent="0.2">
      <c r="C90" s="4" t="s">
        <v>36</v>
      </c>
      <c r="D90" s="59" t="s">
        <v>35</v>
      </c>
      <c r="E90" s="162">
        <v>1</v>
      </c>
      <c r="F90" s="163">
        <v>10</v>
      </c>
      <c r="G90" s="164"/>
      <c r="H90" s="74">
        <f t="shared" si="1"/>
        <v>10</v>
      </c>
      <c r="I90" s="75"/>
    </row>
    <row r="91" spans="3:9" x14ac:dyDescent="0.2">
      <c r="C91" s="4" t="s">
        <v>34</v>
      </c>
      <c r="D91" s="59" t="s">
        <v>33</v>
      </c>
      <c r="E91" s="162">
        <v>1</v>
      </c>
      <c r="F91" s="163">
        <v>10</v>
      </c>
      <c r="G91" s="164"/>
      <c r="H91" s="74">
        <f t="shared" si="1"/>
        <v>10</v>
      </c>
      <c r="I91" s="75"/>
    </row>
    <row r="92" spans="3:9" x14ac:dyDescent="0.2">
      <c r="C92" s="4" t="s">
        <v>32</v>
      </c>
      <c r="D92" s="59" t="s">
        <v>46</v>
      </c>
      <c r="E92" s="162">
        <v>10</v>
      </c>
      <c r="F92" s="163">
        <v>10</v>
      </c>
      <c r="G92" s="164"/>
      <c r="H92" s="74">
        <f t="shared" si="1"/>
        <v>100</v>
      </c>
      <c r="I92" s="75"/>
    </row>
    <row r="93" spans="3:9" x14ac:dyDescent="0.2">
      <c r="C93" s="4" t="s">
        <v>31</v>
      </c>
      <c r="D93" s="59" t="s">
        <v>45</v>
      </c>
      <c r="E93" s="162">
        <v>30</v>
      </c>
      <c r="F93" s="163">
        <v>10</v>
      </c>
      <c r="G93" s="164"/>
      <c r="H93" s="74">
        <f t="shared" si="1"/>
        <v>300</v>
      </c>
      <c r="I93" s="75"/>
    </row>
    <row r="94" spans="3:9" x14ac:dyDescent="0.2">
      <c r="C94" s="4" t="s">
        <v>29</v>
      </c>
      <c r="D94" s="59" t="s">
        <v>44</v>
      </c>
      <c r="E94" s="162">
        <v>50</v>
      </c>
      <c r="F94" s="163">
        <v>10</v>
      </c>
      <c r="G94" s="164"/>
      <c r="H94" s="74">
        <f t="shared" si="1"/>
        <v>500</v>
      </c>
      <c r="I94" s="75"/>
    </row>
    <row r="95" spans="3:9" x14ac:dyDescent="0.2">
      <c r="C95" s="4" t="s">
        <v>43</v>
      </c>
      <c r="D95" s="59" t="s">
        <v>30</v>
      </c>
      <c r="E95" s="162">
        <v>15</v>
      </c>
      <c r="F95" s="163">
        <v>10</v>
      </c>
      <c r="G95" s="164"/>
      <c r="H95" s="74">
        <f t="shared" si="1"/>
        <v>150</v>
      </c>
      <c r="I95" s="75"/>
    </row>
    <row r="96" spans="3:9" x14ac:dyDescent="0.2">
      <c r="C96" s="4" t="s">
        <v>42</v>
      </c>
      <c r="D96" s="59" t="s">
        <v>28</v>
      </c>
      <c r="E96" s="162">
        <v>50</v>
      </c>
      <c r="F96" s="163">
        <v>10</v>
      </c>
      <c r="G96" s="164"/>
      <c r="H96" s="74">
        <f t="shared" si="1"/>
        <v>500</v>
      </c>
      <c r="I96" s="75"/>
    </row>
    <row r="97" spans="3:10" ht="15.75" thickBot="1" x14ac:dyDescent="0.25">
      <c r="C97" s="55">
        <v>3</v>
      </c>
      <c r="D97" s="132" t="s">
        <v>2</v>
      </c>
      <c r="E97" s="166">
        <v>5</v>
      </c>
      <c r="F97" s="167">
        <v>20</v>
      </c>
      <c r="G97" s="168"/>
      <c r="H97" s="76">
        <f t="shared" si="1"/>
        <v>100</v>
      </c>
      <c r="I97" s="77"/>
    </row>
    <row r="98" spans="3:10" ht="33" customHeight="1" thickBot="1" x14ac:dyDescent="0.25">
      <c r="G98" s="50" t="s">
        <v>125</v>
      </c>
      <c r="H98" s="84">
        <f>SUM(H76:I97)</f>
        <v>12682</v>
      </c>
      <c r="I98" s="85"/>
    </row>
    <row r="99" spans="3:10" x14ac:dyDescent="0.2">
      <c r="G99" s="17"/>
      <c r="H99" s="62"/>
      <c r="I99" s="37"/>
    </row>
    <row r="100" spans="3:10" ht="15" thickBot="1" x14ac:dyDescent="0.25">
      <c r="G100" s="17"/>
      <c r="H100" s="62"/>
      <c r="I100" s="37"/>
    </row>
    <row r="101" spans="3:10" ht="18.75" thickBot="1" x14ac:dyDescent="0.25">
      <c r="C101" s="86" t="s">
        <v>132</v>
      </c>
      <c r="D101" s="87"/>
      <c r="E101" s="87"/>
      <c r="F101" s="87"/>
      <c r="G101" s="88"/>
      <c r="H101" s="89">
        <f>J62+H98</f>
        <v>100472</v>
      </c>
      <c r="I101" s="90"/>
    </row>
    <row r="102" spans="3:10" ht="14.45" customHeight="1" x14ac:dyDescent="0.2">
      <c r="C102" s="38"/>
      <c r="D102" s="133"/>
      <c r="E102" s="121"/>
      <c r="F102" s="121"/>
      <c r="G102" s="121"/>
      <c r="H102" s="169"/>
      <c r="I102" s="39"/>
    </row>
    <row r="103" spans="3:10" ht="69" customHeight="1" x14ac:dyDescent="0.25">
      <c r="C103" s="91" t="s">
        <v>127</v>
      </c>
      <c r="D103" s="91"/>
      <c r="E103" s="91"/>
      <c r="F103" s="91"/>
      <c r="G103" s="91"/>
      <c r="H103" s="91"/>
      <c r="I103" s="91"/>
      <c r="J103" s="91"/>
    </row>
  </sheetData>
  <mergeCells count="68">
    <mergeCell ref="F97:G97"/>
    <mergeCell ref="H97:I97"/>
    <mergeCell ref="H98:I98"/>
    <mergeCell ref="C101:G101"/>
    <mergeCell ref="H101:I101"/>
    <mergeCell ref="C103:J103"/>
    <mergeCell ref="F94:G94"/>
    <mergeCell ref="H94:I94"/>
    <mergeCell ref="F95:G95"/>
    <mergeCell ref="H95:I95"/>
    <mergeCell ref="F96:G96"/>
    <mergeCell ref="H96:I96"/>
    <mergeCell ref="F91:G91"/>
    <mergeCell ref="H91:I91"/>
    <mergeCell ref="F92:G92"/>
    <mergeCell ref="H92:I92"/>
    <mergeCell ref="F93:G93"/>
    <mergeCell ref="H93:I93"/>
    <mergeCell ref="F88:G88"/>
    <mergeCell ref="H88:I88"/>
    <mergeCell ref="F89:G89"/>
    <mergeCell ref="H89:I89"/>
    <mergeCell ref="F90:G90"/>
    <mergeCell ref="H90:I90"/>
    <mergeCell ref="F85:G85"/>
    <mergeCell ref="H85:I85"/>
    <mergeCell ref="F86:G86"/>
    <mergeCell ref="H86:I86"/>
    <mergeCell ref="F87:G87"/>
    <mergeCell ref="H87:I87"/>
    <mergeCell ref="C81:G81"/>
    <mergeCell ref="F82:G82"/>
    <mergeCell ref="H82:I82"/>
    <mergeCell ref="F83:G83"/>
    <mergeCell ref="H83:I83"/>
    <mergeCell ref="D84:G84"/>
    <mergeCell ref="F77:G77"/>
    <mergeCell ref="H77:I77"/>
    <mergeCell ref="C78:G78"/>
    <mergeCell ref="F79:G79"/>
    <mergeCell ref="H79:I79"/>
    <mergeCell ref="F80:G80"/>
    <mergeCell ref="H80:I80"/>
    <mergeCell ref="F73:G73"/>
    <mergeCell ref="H73:I73"/>
    <mergeCell ref="D74:I74"/>
    <mergeCell ref="C75:G75"/>
    <mergeCell ref="F76:G76"/>
    <mergeCell ref="H76:I76"/>
    <mergeCell ref="J7:J8"/>
    <mergeCell ref="H64:I64"/>
    <mergeCell ref="C67:I67"/>
    <mergeCell ref="C69:C72"/>
    <mergeCell ref="D69:D72"/>
    <mergeCell ref="E69:I69"/>
    <mergeCell ref="E70:E72"/>
    <mergeCell ref="F70:G72"/>
    <mergeCell ref="H70:I72"/>
    <mergeCell ref="I1:J1"/>
    <mergeCell ref="C3:J3"/>
    <mergeCell ref="C4:J4"/>
    <mergeCell ref="C7:C8"/>
    <mergeCell ref="D7:D8"/>
    <mergeCell ref="E7:E8"/>
    <mergeCell ref="F7:F8"/>
    <mergeCell ref="G7:G8"/>
    <mergeCell ref="H7:H8"/>
    <mergeCell ref="I7:I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E290F63C58ECE6419E63C362B1906C2D" ma:contentTypeVersion="2" ma:contentTypeDescription="Kurkite naują dokumentą." ma:contentTypeScope="" ma:versionID="e7af5a6a59d7707a30238c7e8b6de793">
  <xsd:schema xmlns:xsd="http://www.w3.org/2001/XMLSchema" xmlns:xs="http://www.w3.org/2001/XMLSchema" xmlns:p="http://schemas.microsoft.com/office/2006/metadata/properties" xmlns:ns2="c65a91a3-678b-4839-acd1-712c9155e564" targetNamespace="http://schemas.microsoft.com/office/2006/metadata/properties" ma:root="true" ma:fieldsID="29b3fdfc99cd6b36a2aac3754f098be1" ns2:_="">
    <xsd:import namespace="c65a91a3-678b-4839-acd1-712c9155e56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5a91a3-678b-4839-acd1-712c9155e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35EF8B-E157-492A-9131-C1A880D31759}">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c65a91a3-678b-4839-acd1-712c9155e564"/>
    <ds:schemaRef ds:uri="http://www.w3.org/XML/1998/namespace"/>
  </ds:schemaRefs>
</ds:datastoreItem>
</file>

<file path=customXml/itemProps2.xml><?xml version="1.0" encoding="utf-8"?>
<ds:datastoreItem xmlns:ds="http://schemas.openxmlformats.org/officeDocument/2006/customXml" ds:itemID="{F2F59D5E-0C81-40E2-B254-55E600AB5D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5a91a3-678b-4839-acd1-712c9155e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0930AF-AE8F-4177-B424-3644B93F8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3pod_tikslintas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Budrys</dc:creator>
  <cp:lastModifiedBy>Andrius</cp:lastModifiedBy>
  <cp:lastPrinted>2020-09-30T19:21:25Z</cp:lastPrinted>
  <dcterms:created xsi:type="dcterms:W3CDTF">2020-04-13T15:49:01Z</dcterms:created>
  <dcterms:modified xsi:type="dcterms:W3CDTF">2020-11-09T07:20:42Z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iteId">
    <vt:lpwstr>d91d5b65-9d38-4908-9bd1-ebc28a01cade</vt:lpwstr>
  </property>
  <property fmtid="{D5CDD505-2E9C-101B-9397-08002B2CF9AE}" pid="4" name="MSIP_Label_cfcb905c-755b-4fd4-bd20-0d682d4f1d27_SetDate">
    <vt:lpwstr>2020-04-13T16:12:54.8335545Z</vt:lpwstr>
  </property>
  <property fmtid="{D5CDD505-2E9C-101B-9397-08002B2CF9AE}" pid="5" name="MSIP_Label_cfcb905c-755b-4fd4-bd20-0d682d4f1d27_Name">
    <vt:lpwstr>General</vt:lpwstr>
  </property>
  <property fmtid="{D5CDD505-2E9C-101B-9397-08002B2CF9AE}" pid="6" name="MSIP_Label_cfcb905c-755b-4fd4-bd20-0d682d4f1d27_ActionId">
    <vt:lpwstr>5a3c15c3-d6bf-4239-8a15-5132f4221cd8</vt:lpwstr>
  </property>
  <property fmtid="{D5CDD505-2E9C-101B-9397-08002B2CF9AE}" pid="7" name="MSIP_Label_cfcb905c-755b-4fd4-bd20-0d682d4f1d27_Extended_MSFT_Method">
    <vt:lpwstr>Automatic</vt:lpwstr>
  </property>
  <property fmtid="{D5CDD505-2E9C-101B-9397-08002B2CF9AE}" pid="8" name="Sensitivity">
    <vt:lpwstr>General</vt:lpwstr>
  </property>
  <property fmtid="{D5CDD505-2E9C-101B-9397-08002B2CF9AE}" pid="9" name="ContentTypeId">
    <vt:lpwstr>0x010100E290F63C58ECE6419E63C362B1906C2D</vt:lpwstr>
  </property>
</Properties>
</file>